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" yWindow="120" windowWidth="21336" windowHeight="12552" activeTab="0"/>
  </bookViews>
  <sheets>
    <sheet name="Hay_RenewableBiomass" sheetId="1" r:id="rId1"/>
    <sheet name="Grain" sheetId="2" r:id="rId2"/>
  </sheets>
  <definedNames>
    <definedName name="_xlnm.Print_Area" localSheetId="1">'Grain'!$A$1:$F$58</definedName>
    <definedName name="_xlnm.Print_Area" localSheetId="0">'Hay_RenewableBiomass'!$A:$K</definedName>
  </definedNames>
  <calcPr fullCalcOnLoad="1"/>
</workbook>
</file>

<file path=xl/sharedStrings.xml><?xml version="1.0" encoding="utf-8"?>
<sst xmlns="http://schemas.openxmlformats.org/spreadsheetml/2006/main" count="154" uniqueCount="59">
  <si>
    <t>ft.</t>
  </si>
  <si>
    <t>cu. ft.</t>
  </si>
  <si>
    <t>As calculated, structure is:</t>
  </si>
  <si>
    <t>Worksheet for Determining Grain Storage Capacity in a Structure</t>
  </si>
  <si>
    <t>bu.</t>
  </si>
  <si>
    <t>Existing Structure #1</t>
  </si>
  <si>
    <t>Existing Structure #2</t>
  </si>
  <si>
    <t>Existing Structure #3</t>
  </si>
  <si>
    <t>Existing Structure #4</t>
  </si>
  <si>
    <t>Proposed Structure #1</t>
  </si>
  <si>
    <t>Proposed Structure #2</t>
  </si>
  <si>
    <t>Proposed Structure #3</t>
  </si>
  <si>
    <t>Applicant Name:</t>
  </si>
  <si>
    <t>Length:</t>
  </si>
  <si>
    <t>Height to Plate:</t>
  </si>
  <si>
    <t xml:space="preserve">Total </t>
  </si>
  <si>
    <t>T</t>
  </si>
  <si>
    <t>Existing Structure Size:</t>
  </si>
  <si>
    <t>Proposed Structure Size:</t>
  </si>
  <si>
    <t>Width:</t>
  </si>
  <si>
    <t>Existing Capacity #1:</t>
  </si>
  <si>
    <t>Description of proposed storage facility (bin capacities, structure measurements, etc.):</t>
  </si>
  <si>
    <t>Proposed Storage Capacity #1:</t>
  </si>
  <si>
    <t>Proposed Storage Capacity#2:</t>
  </si>
  <si>
    <t>Proposed Storage Capacity #3:</t>
  </si>
  <si>
    <t>Total Estimated Production X 2 years (CCC-185, Item 5G):</t>
  </si>
  <si>
    <t>Total Production (CCC-185, Item 5F):</t>
  </si>
  <si>
    <t>Exisitng Capacity (CCC-185, Item 5H):</t>
  </si>
  <si>
    <t>Proposed Storage Capacity (CCC-185, Item 5J):</t>
  </si>
  <si>
    <t>Additional Capacity Needed (CCC-185, Item 5I):</t>
  </si>
  <si>
    <t>Eligibility and Proration Indicater (CCC-185, Item 5K):</t>
  </si>
  <si>
    <t>CCC-185, Item 5A       Farm No.</t>
  </si>
  <si>
    <t>CCC-185, Item 5C         Acres Planted</t>
  </si>
  <si>
    <t xml:space="preserve"> CCC-185, Item 5E Total Estimated Production</t>
  </si>
  <si>
    <t>CCC-185, Item 5B Commodity Type</t>
  </si>
  <si>
    <t>CCC-185, Item 5D                 COC determined   Bu. pr/ac Yld</t>
  </si>
  <si>
    <t>EXISTING STRUCTURES CAPACITY</t>
  </si>
  <si>
    <t>PROPOSED STRUCTURES CAPACITY</t>
  </si>
  <si>
    <t>Proposed Structure #2:</t>
  </si>
  <si>
    <t>Proposed Structure #1:</t>
  </si>
  <si>
    <t>Proposed Structure #3:</t>
  </si>
  <si>
    <t>Existing Structure 1:</t>
  </si>
  <si>
    <t>Existing Structure 2:</t>
  </si>
  <si>
    <t>Existing Structure 3:</t>
  </si>
  <si>
    <t>Existing Structure 4:</t>
  </si>
  <si>
    <t>Existing Structure 5:</t>
  </si>
  <si>
    <t>Existing Structure 6:</t>
  </si>
  <si>
    <t>Existing Structure 7:</t>
  </si>
  <si>
    <t>Exisitng Structure 8:</t>
  </si>
  <si>
    <t>Existing Structure 10:</t>
  </si>
  <si>
    <t>Existing Structure 9:</t>
  </si>
  <si>
    <t>ELIGIBILITY</t>
  </si>
  <si>
    <t xml:space="preserve"> ELIGIBILITY</t>
  </si>
  <si>
    <t>Eligibility</t>
  </si>
  <si>
    <t>CCC-185, Item 5C Acres Planted</t>
  </si>
  <si>
    <t>CCC-185, Item 5D                 COC determined       T pr/ac Yld</t>
  </si>
  <si>
    <r>
      <t xml:space="preserve">CCC-185, Item 5B          Type of Hay </t>
    </r>
    <r>
      <rPr>
        <b/>
        <sz val="8"/>
        <rFont val="Arial"/>
        <family val="2"/>
      </rPr>
      <t>or</t>
    </r>
    <r>
      <rPr>
        <sz val="8"/>
        <rFont val="Arial"/>
        <family val="2"/>
      </rPr>
      <t xml:space="preserve"> Renewable Biomass</t>
    </r>
  </si>
  <si>
    <t>CCC-185, Item 5A                             Farm No.</t>
  </si>
  <si>
    <t>Worksheet for Determining Hay or Renewable Biomass Storage Capacity in a Structure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</si>
</sst>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#,##0.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1"/>
      <color indexed="43"/>
      <name val="Arial"/>
      <family val="0"/>
    </font>
    <font>
      <sz val="8"/>
      <name val="Arial Narrow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3" fontId="0" fillId="33" borderId="12" xfId="0" applyNumberFormat="1" applyFont="1" applyFill="1" applyBorder="1" applyAlignment="1" applyProtection="1">
      <alignment/>
      <protection/>
    </xf>
    <xf numFmtId="3" fontId="0" fillId="33" borderId="12" xfId="0" applyNumberFormat="1" applyFill="1" applyBorder="1" applyAlignment="1" applyProtection="1">
      <alignment/>
      <protection/>
    </xf>
    <xf numFmtId="3" fontId="2" fillId="33" borderId="11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right"/>
      <protection/>
    </xf>
    <xf numFmtId="3" fontId="0" fillId="34" borderId="14" xfId="0" applyNumberFormat="1" applyFill="1" applyBorder="1" applyAlignment="1" applyProtection="1">
      <alignment/>
      <protection/>
    </xf>
    <xf numFmtId="3" fontId="2" fillId="33" borderId="11" xfId="0" applyNumberFormat="1" applyFont="1" applyFill="1" applyBorder="1" applyAlignment="1" applyProtection="1">
      <alignment horizontal="right"/>
      <protection/>
    </xf>
    <xf numFmtId="0" fontId="0" fillId="34" borderId="15" xfId="0" applyFill="1" applyBorder="1" applyAlignment="1" applyProtection="1">
      <alignment horizontal="center"/>
      <protection/>
    </xf>
    <xf numFmtId="3" fontId="0" fillId="0" borderId="11" xfId="0" applyNumberFormat="1" applyBorder="1" applyAlignment="1" applyProtection="1">
      <alignment horizontal="right"/>
      <protection/>
    </xf>
    <xf numFmtId="0" fontId="0" fillId="34" borderId="15" xfId="0" applyFill="1" applyBorder="1" applyAlignment="1" applyProtection="1">
      <alignment/>
      <protection/>
    </xf>
    <xf numFmtId="3" fontId="0" fillId="34" borderId="15" xfId="0" applyNumberFormat="1" applyFill="1" applyBorder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 horizontal="right"/>
      <protection/>
    </xf>
    <xf numFmtId="3" fontId="0" fillId="34" borderId="14" xfId="0" applyNumberFormat="1" applyFill="1" applyBorder="1" applyAlignment="1" applyProtection="1">
      <alignment/>
      <protection/>
    </xf>
    <xf numFmtId="0" fontId="0" fillId="34" borderId="18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/>
      <protection/>
    </xf>
    <xf numFmtId="3" fontId="0" fillId="34" borderId="20" xfId="0" applyNumberForma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2" fillId="33" borderId="21" xfId="0" applyNumberFormat="1" applyFont="1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3" fontId="2" fillId="0" borderId="11" xfId="0" applyNumberFormat="1" applyFont="1" applyBorder="1" applyAlignment="1" applyProtection="1">
      <alignment horizontal="center"/>
      <protection/>
    </xf>
    <xf numFmtId="3" fontId="2" fillId="0" borderId="17" xfId="0" applyNumberFormat="1" applyFont="1" applyBorder="1" applyAlignment="1" applyProtection="1">
      <alignment horizontal="center"/>
      <protection/>
    </xf>
    <xf numFmtId="3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3" fontId="0" fillId="0" borderId="11" xfId="0" applyNumberFormat="1" applyFont="1" applyFill="1" applyBorder="1" applyAlignment="1" applyProtection="1">
      <alignment horizontal="right"/>
      <protection locked="0"/>
    </xf>
    <xf numFmtId="3" fontId="0" fillId="0" borderId="17" xfId="0" applyNumberFormat="1" applyFill="1" applyBorder="1" applyAlignment="1" applyProtection="1">
      <alignment horizontal="right"/>
      <protection locked="0"/>
    </xf>
    <xf numFmtId="3" fontId="0" fillId="0" borderId="11" xfId="0" applyNumberFormat="1" applyFill="1" applyBorder="1" applyAlignment="1" applyProtection="1">
      <alignment horizontal="right"/>
      <protection locked="0"/>
    </xf>
    <xf numFmtId="3" fontId="0" fillId="0" borderId="25" xfId="0" applyNumberFormat="1" applyFill="1" applyBorder="1" applyAlignment="1" applyProtection="1">
      <alignment horizontal="right"/>
      <protection locked="0"/>
    </xf>
    <xf numFmtId="3" fontId="0" fillId="0" borderId="21" xfId="0" applyNumberFormat="1" applyFill="1" applyBorder="1" applyAlignment="1" applyProtection="1">
      <alignment horizontal="right"/>
      <protection locked="0"/>
    </xf>
    <xf numFmtId="3" fontId="0" fillId="0" borderId="26" xfId="0" applyNumberFormat="1" applyFill="1" applyBorder="1" applyAlignment="1" applyProtection="1">
      <alignment horizontal="right"/>
      <protection locked="0"/>
    </xf>
    <xf numFmtId="3" fontId="0" fillId="0" borderId="27" xfId="0" applyNumberForma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left"/>
      <protection/>
    </xf>
    <xf numFmtId="3" fontId="0" fillId="0" borderId="11" xfId="0" applyNumberFormat="1" applyFont="1" applyFill="1" applyBorder="1" applyAlignment="1" applyProtection="1">
      <alignment horizontal="left"/>
      <protection/>
    </xf>
    <xf numFmtId="3" fontId="0" fillId="0" borderId="11" xfId="0" applyNumberFormat="1" applyFont="1" applyBorder="1" applyAlignment="1" applyProtection="1">
      <alignment horizontal="right"/>
      <protection/>
    </xf>
    <xf numFmtId="3" fontId="0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left"/>
      <protection/>
    </xf>
    <xf numFmtId="167" fontId="0" fillId="0" borderId="11" xfId="0" applyNumberFormat="1" applyFont="1" applyFill="1" applyBorder="1" applyAlignment="1" applyProtection="1">
      <alignment/>
      <protection locked="0"/>
    </xf>
    <xf numFmtId="167" fontId="0" fillId="33" borderId="12" xfId="0" applyNumberFormat="1" applyFont="1" applyFill="1" applyBorder="1" applyAlignment="1" applyProtection="1">
      <alignment/>
      <protection/>
    </xf>
    <xf numFmtId="167" fontId="2" fillId="33" borderId="11" xfId="0" applyNumberFormat="1" applyFont="1" applyFill="1" applyBorder="1" applyAlignment="1" applyProtection="1">
      <alignment/>
      <protection/>
    </xf>
    <xf numFmtId="167" fontId="2" fillId="33" borderId="11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" fillId="33" borderId="11" xfId="0" applyFont="1" applyFill="1" applyBorder="1" applyAlignment="1" applyProtection="1">
      <alignment horizontal="center"/>
      <protection/>
    </xf>
    <xf numFmtId="167" fontId="0" fillId="0" borderId="11" xfId="0" applyNumberFormat="1" applyFont="1" applyBorder="1" applyAlignment="1" applyProtection="1">
      <alignment horizontal="right"/>
      <protection locked="0"/>
    </xf>
    <xf numFmtId="167" fontId="0" fillId="0" borderId="11" xfId="0" applyNumberFormat="1" applyFont="1" applyFill="1" applyBorder="1" applyAlignment="1" applyProtection="1">
      <alignment horizontal="right"/>
      <protection locked="0"/>
    </xf>
    <xf numFmtId="167" fontId="0" fillId="0" borderId="11" xfId="0" applyNumberFormat="1" applyFill="1" applyBorder="1" applyAlignment="1" applyProtection="1">
      <alignment horizontal="right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horizontal="left" wrapText="1"/>
      <protection locked="0"/>
    </xf>
    <xf numFmtId="0" fontId="0" fillId="0" borderId="29" xfId="0" applyBorder="1" applyAlignment="1" applyProtection="1">
      <alignment horizontal="left" wrapText="1"/>
      <protection locked="0"/>
    </xf>
    <xf numFmtId="3" fontId="1" fillId="0" borderId="30" xfId="0" applyNumberFormat="1" applyFont="1" applyBorder="1" applyAlignment="1" applyProtection="1">
      <alignment horizontal="right" vertical="center" wrapText="1"/>
      <protection/>
    </xf>
    <xf numFmtId="0" fontId="1" fillId="0" borderId="31" xfId="0" applyFont="1" applyBorder="1" applyAlignment="1" applyProtection="1">
      <alignment horizontal="right" vertical="center"/>
      <protection/>
    </xf>
    <xf numFmtId="3" fontId="3" fillId="0" borderId="30" xfId="0" applyNumberFormat="1" applyFont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3" fontId="3" fillId="0" borderId="30" xfId="0" applyNumberFormat="1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/>
      <protection/>
    </xf>
    <xf numFmtId="3" fontId="3" fillId="34" borderId="30" xfId="0" applyNumberFormat="1" applyFont="1" applyFill="1" applyBorder="1" applyAlignment="1" applyProtection="1">
      <alignment horizontal="center" vertical="center"/>
      <protection/>
    </xf>
    <xf numFmtId="3" fontId="0" fillId="0" borderId="30" xfId="0" applyNumberFormat="1" applyBorder="1" applyAlignment="1" applyProtection="1">
      <alignment horizontal="right"/>
      <protection/>
    </xf>
    <xf numFmtId="0" fontId="0" fillId="0" borderId="20" xfId="0" applyBorder="1" applyAlignment="1" applyProtection="1">
      <alignment horizontal="right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3" fontId="0" fillId="34" borderId="19" xfId="0" applyNumberForma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right"/>
      <protection/>
    </xf>
    <xf numFmtId="0" fontId="1" fillId="0" borderId="30" xfId="0" applyFont="1" applyFill="1" applyBorder="1" applyAlignment="1" applyProtection="1">
      <alignment horizontal="right"/>
      <protection/>
    </xf>
    <xf numFmtId="0" fontId="1" fillId="0" borderId="31" xfId="0" applyFont="1" applyBorder="1" applyAlignment="1" applyProtection="1">
      <alignment horizontal="right"/>
      <protection/>
    </xf>
    <xf numFmtId="0" fontId="8" fillId="0" borderId="33" xfId="0" applyFont="1" applyFill="1" applyBorder="1" applyAlignment="1" applyProtection="1">
      <alignment horizontal="center" wrapText="1"/>
      <protection/>
    </xf>
    <xf numFmtId="0" fontId="0" fillId="0" borderId="34" xfId="0" applyFont="1" applyBorder="1" applyAlignment="1" applyProtection="1">
      <alignment/>
      <protection/>
    </xf>
    <xf numFmtId="0" fontId="9" fillId="0" borderId="35" xfId="0" applyFont="1" applyFill="1" applyBorder="1" applyAlignment="1" applyProtection="1">
      <alignment/>
      <protection/>
    </xf>
    <xf numFmtId="0" fontId="9" fillId="0" borderId="36" xfId="0" applyFont="1" applyBorder="1" applyAlignment="1" applyProtection="1">
      <alignment/>
      <protection/>
    </xf>
    <xf numFmtId="0" fontId="9" fillId="0" borderId="37" xfId="0" applyFont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38" xfId="0" applyFill="1" applyBorder="1" applyAlignment="1" applyProtection="1">
      <alignment/>
      <protection/>
    </xf>
    <xf numFmtId="0" fontId="0" fillId="34" borderId="39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1" fillId="0" borderId="30" xfId="0" applyNumberFormat="1" applyFont="1" applyBorder="1" applyAlignment="1" applyProtection="1">
      <alignment horizontal="right"/>
      <protection/>
    </xf>
    <xf numFmtId="0" fontId="1" fillId="0" borderId="30" xfId="0" applyFont="1" applyBorder="1" applyAlignment="1" applyProtection="1">
      <alignment horizontal="right"/>
      <protection/>
    </xf>
    <xf numFmtId="0" fontId="0" fillId="0" borderId="31" xfId="0" applyFont="1" applyBorder="1" applyAlignment="1" applyProtection="1">
      <alignment horizontal="right"/>
      <protection/>
    </xf>
    <xf numFmtId="0" fontId="1" fillId="0" borderId="40" xfId="0" applyFont="1" applyFill="1" applyBorder="1" applyAlignment="1" applyProtection="1">
      <alignment horizontal="center" wrapText="1"/>
      <protection/>
    </xf>
    <xf numFmtId="0" fontId="0" fillId="0" borderId="16" xfId="0" applyBorder="1" applyAlignment="1" applyProtection="1">
      <alignment/>
      <protection/>
    </xf>
    <xf numFmtId="0" fontId="1" fillId="0" borderId="41" xfId="0" applyFont="1" applyFill="1" applyBorder="1" applyAlignment="1" applyProtection="1">
      <alignment horizontal="center" wrapText="1"/>
      <protection/>
    </xf>
    <xf numFmtId="0" fontId="1" fillId="0" borderId="17" xfId="0" applyFont="1" applyBorder="1" applyAlignment="1" applyProtection="1">
      <alignment/>
      <protection/>
    </xf>
    <xf numFmtId="0" fontId="8" fillId="0" borderId="41" xfId="0" applyFont="1" applyFill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34" borderId="43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/>
    </xf>
    <xf numFmtId="3" fontId="0" fillId="34" borderId="44" xfId="0" applyNumberFormat="1" applyFill="1" applyBorder="1" applyAlignment="1" applyProtection="1">
      <alignment/>
      <protection/>
    </xf>
    <xf numFmtId="3" fontId="0" fillId="34" borderId="45" xfId="0" applyNumberFormat="1" applyFill="1" applyBorder="1" applyAlignment="1" applyProtection="1">
      <alignment/>
      <protection/>
    </xf>
    <xf numFmtId="0" fontId="2" fillId="0" borderId="23" xfId="0" applyFont="1" applyBorder="1" applyAlignment="1" applyProtection="1">
      <alignment horizontal="left"/>
      <protection/>
    </xf>
    <xf numFmtId="0" fontId="0" fillId="34" borderId="46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34" borderId="44" xfId="0" applyFill="1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0" fontId="0" fillId="0" borderId="0" xfId="0" applyAlignment="1">
      <alignment/>
    </xf>
    <xf numFmtId="3" fontId="0" fillId="34" borderId="30" xfId="0" applyNumberForma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3" fontId="3" fillId="0" borderId="30" xfId="0" applyNumberFormat="1" applyFont="1" applyBorder="1" applyAlignment="1" applyProtection="1">
      <alignment horizontal="center" wrapText="1"/>
      <protection/>
    </xf>
    <xf numFmtId="3" fontId="1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1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right"/>
      <protection/>
    </xf>
    <xf numFmtId="0" fontId="0" fillId="0" borderId="38" xfId="0" applyBorder="1" applyAlignment="1">
      <alignment/>
    </xf>
    <xf numFmtId="0" fontId="0" fillId="0" borderId="47" xfId="0" applyBorder="1" applyAlignment="1">
      <alignment/>
    </xf>
    <xf numFmtId="0" fontId="0" fillId="34" borderId="14" xfId="0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48" xfId="0" applyFill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3" fontId="3" fillId="0" borderId="13" xfId="0" applyNumberFormat="1" applyFon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3" fontId="0" fillId="34" borderId="13" xfId="0" applyNumberFormat="1" applyFill="1" applyBorder="1" applyAlignment="1" applyProtection="1">
      <alignment/>
      <protection/>
    </xf>
    <xf numFmtId="0" fontId="0" fillId="34" borderId="45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2" fillId="0" borderId="40" xfId="0" applyFont="1" applyFill="1" applyBorder="1" applyAlignment="1" applyProtection="1">
      <alignment horizontal="center" wrapText="1"/>
      <protection/>
    </xf>
    <xf numFmtId="0" fontId="0" fillId="0" borderId="16" xfId="0" applyBorder="1" applyAlignment="1" applyProtection="1">
      <alignment/>
      <protection/>
    </xf>
    <xf numFmtId="0" fontId="2" fillId="0" borderId="41" xfId="0" applyFont="1" applyFill="1" applyBorder="1" applyAlignment="1" applyProtection="1">
      <alignment horizontal="center" wrapText="1"/>
      <protection/>
    </xf>
    <xf numFmtId="0" fontId="0" fillId="0" borderId="17" xfId="0" applyBorder="1" applyAlignment="1" applyProtection="1">
      <alignment/>
      <protection/>
    </xf>
    <xf numFmtId="0" fontId="6" fillId="0" borderId="35" xfId="0" applyFont="1" applyFill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3" fontId="0" fillId="34" borderId="22" xfId="0" applyNumberFormat="1" applyFill="1" applyBorder="1" applyAlignment="1" applyProtection="1">
      <alignment/>
      <protection/>
    </xf>
    <xf numFmtId="0" fontId="0" fillId="34" borderId="49" xfId="0" applyFill="1" applyBorder="1" applyAlignment="1" applyProtection="1">
      <alignment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34" borderId="52" xfId="0" applyFill="1" applyBorder="1" applyAlignment="1" applyProtection="1">
      <alignment/>
      <protection/>
    </xf>
    <xf numFmtId="0" fontId="0" fillId="0" borderId="53" xfId="0" applyBorder="1" applyAlignment="1">
      <alignment/>
    </xf>
    <xf numFmtId="3" fontId="3" fillId="34" borderId="13" xfId="0" applyNumberFormat="1" applyFont="1" applyFill="1" applyBorder="1" applyAlignment="1" applyProtection="1">
      <alignment horizontal="center" vertical="center"/>
      <protection/>
    </xf>
    <xf numFmtId="0" fontId="0" fillId="34" borderId="45" xfId="0" applyFont="1" applyFill="1" applyBorder="1" applyAlignment="1" applyProtection="1">
      <alignment horizontal="left"/>
      <protection/>
    </xf>
    <xf numFmtId="0" fontId="0" fillId="0" borderId="45" xfId="0" applyBorder="1" applyAlignment="1">
      <alignment horizontal="left"/>
    </xf>
    <xf numFmtId="0" fontId="0" fillId="34" borderId="22" xfId="0" applyFont="1" applyFill="1" applyBorder="1" applyAlignment="1" applyProtection="1">
      <alignment horizontal="left"/>
      <protection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6" sqref="D6"/>
    </sheetView>
  </sheetViews>
  <sheetFormatPr defaultColWidth="9.140625" defaultRowHeight="12.75" customHeight="1"/>
  <cols>
    <col min="1" max="1" width="19.421875" style="8" customWidth="1"/>
    <col min="2" max="2" width="16.7109375" style="8" customWidth="1"/>
    <col min="3" max="3" width="15.421875" style="8" customWidth="1"/>
    <col min="4" max="4" width="13.421875" style="10" customWidth="1"/>
    <col min="5" max="5" width="13.421875" style="8" customWidth="1"/>
    <col min="6" max="6" width="1.1484375" style="9" customWidth="1"/>
    <col min="7" max="7" width="24.00390625" style="9" customWidth="1"/>
    <col min="8" max="8" width="18.28125" style="9" customWidth="1"/>
    <col min="9" max="9" width="16.28125" style="9" customWidth="1"/>
    <col min="10" max="10" width="12.28125" style="9" customWidth="1"/>
    <col min="11" max="11" width="3.8515625" style="13" customWidth="1"/>
    <col min="12" max="12" width="0.71875" style="9" customWidth="1"/>
    <col min="13" max="16384" width="9.140625" style="9" customWidth="1"/>
  </cols>
  <sheetData>
    <row r="1" spans="1:12" s="13" customFormat="1" ht="16.5" customHeight="1">
      <c r="A1" s="137" t="s">
        <v>58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13" customFormat="1" ht="12.75" customHeight="1">
      <c r="A2" s="7" t="s">
        <v>12</v>
      </c>
      <c r="B2" s="138"/>
      <c r="C2" s="138"/>
      <c r="D2" s="138"/>
      <c r="E2" s="138"/>
      <c r="F2" s="109"/>
      <c r="G2" s="109"/>
      <c r="H2" s="110"/>
      <c r="I2" s="110"/>
      <c r="J2" s="110"/>
      <c r="K2" s="110"/>
      <c r="L2" s="135"/>
    </row>
    <row r="3" spans="1:12" s="13" customFormat="1" ht="12.75" customHeight="1" thickBot="1">
      <c r="A3" s="129"/>
      <c r="B3" s="121"/>
      <c r="C3" s="121"/>
      <c r="D3" s="121"/>
      <c r="E3" s="121"/>
      <c r="F3" s="110"/>
      <c r="G3" s="121"/>
      <c r="H3" s="121"/>
      <c r="I3" s="121"/>
      <c r="J3" s="121"/>
      <c r="K3" s="121"/>
      <c r="L3" s="135"/>
    </row>
    <row r="4" spans="1:12" ht="12.75" customHeight="1" thickTop="1">
      <c r="A4" s="114" t="s">
        <v>57</v>
      </c>
      <c r="B4" s="116" t="s">
        <v>56</v>
      </c>
      <c r="C4" s="116" t="s">
        <v>54</v>
      </c>
      <c r="D4" s="118" t="s">
        <v>55</v>
      </c>
      <c r="E4" s="101" t="s">
        <v>33</v>
      </c>
      <c r="F4" s="110"/>
      <c r="G4" s="103" t="s">
        <v>21</v>
      </c>
      <c r="H4" s="104"/>
      <c r="I4" s="104"/>
      <c r="J4" s="104"/>
      <c r="K4" s="105"/>
      <c r="L4" s="135"/>
    </row>
    <row r="5" spans="1:12" ht="38.25" customHeight="1">
      <c r="A5" s="115"/>
      <c r="B5" s="117"/>
      <c r="C5" s="117"/>
      <c r="D5" s="119"/>
      <c r="E5" s="102"/>
      <c r="F5" s="110"/>
      <c r="G5" s="67"/>
      <c r="H5" s="68"/>
      <c r="I5" s="68"/>
      <c r="J5" s="68"/>
      <c r="K5" s="69"/>
      <c r="L5" s="135"/>
    </row>
    <row r="6" spans="1:12" ht="12.75" customHeight="1">
      <c r="A6" s="42"/>
      <c r="B6" s="43"/>
      <c r="C6" s="44"/>
      <c r="D6" s="44"/>
      <c r="E6" s="4">
        <f aca="true" t="shared" si="0" ref="E6:E14">(C6*D6)</f>
        <v>0</v>
      </c>
      <c r="F6" s="110"/>
      <c r="G6" s="70"/>
      <c r="H6" s="71"/>
      <c r="I6" s="71"/>
      <c r="J6" s="71"/>
      <c r="K6" s="72"/>
      <c r="L6" s="135"/>
    </row>
    <row r="7" spans="1:12" ht="12.75" customHeight="1">
      <c r="A7" s="42"/>
      <c r="B7" s="43"/>
      <c r="C7" s="44"/>
      <c r="D7" s="44"/>
      <c r="E7" s="4">
        <f t="shared" si="0"/>
        <v>0</v>
      </c>
      <c r="F7" s="110"/>
      <c r="G7" s="70"/>
      <c r="H7" s="71"/>
      <c r="I7" s="71"/>
      <c r="J7" s="71"/>
      <c r="K7" s="72"/>
      <c r="L7" s="135"/>
    </row>
    <row r="8" spans="1:12" ht="12.75" customHeight="1">
      <c r="A8" s="42"/>
      <c r="B8" s="43"/>
      <c r="C8" s="44"/>
      <c r="D8" s="44"/>
      <c r="E8" s="4">
        <f t="shared" si="0"/>
        <v>0</v>
      </c>
      <c r="F8" s="110"/>
      <c r="G8" s="70"/>
      <c r="H8" s="71"/>
      <c r="I8" s="71"/>
      <c r="J8" s="71"/>
      <c r="K8" s="72"/>
      <c r="L8" s="135"/>
    </row>
    <row r="9" spans="1:12" ht="12.75" customHeight="1">
      <c r="A9" s="42"/>
      <c r="B9" s="43"/>
      <c r="C9" s="44"/>
      <c r="D9" s="44"/>
      <c r="E9" s="4">
        <f t="shared" si="0"/>
        <v>0</v>
      </c>
      <c r="F9" s="110"/>
      <c r="G9" s="70"/>
      <c r="H9" s="71"/>
      <c r="I9" s="71"/>
      <c r="J9" s="71"/>
      <c r="K9" s="72"/>
      <c r="L9" s="135"/>
    </row>
    <row r="10" spans="1:12" ht="12.75" customHeight="1">
      <c r="A10" s="42"/>
      <c r="B10" s="43"/>
      <c r="C10" s="44"/>
      <c r="D10" s="44"/>
      <c r="E10" s="4">
        <f t="shared" si="0"/>
        <v>0</v>
      </c>
      <c r="F10" s="110"/>
      <c r="G10" s="70"/>
      <c r="H10" s="73"/>
      <c r="I10" s="73"/>
      <c r="J10" s="73"/>
      <c r="K10" s="72"/>
      <c r="L10" s="135"/>
    </row>
    <row r="11" spans="1:12" ht="12.75" customHeight="1">
      <c r="A11" s="42"/>
      <c r="B11" s="43"/>
      <c r="C11" s="44"/>
      <c r="D11" s="44"/>
      <c r="E11" s="4">
        <f t="shared" si="0"/>
        <v>0</v>
      </c>
      <c r="F11" s="110"/>
      <c r="G11" s="74"/>
      <c r="H11" s="75"/>
      <c r="I11" s="75"/>
      <c r="J11" s="75"/>
      <c r="K11" s="76"/>
      <c r="L11" s="135"/>
    </row>
    <row r="12" spans="1:12" ht="12.75" customHeight="1">
      <c r="A12" s="42"/>
      <c r="B12" s="43"/>
      <c r="C12" s="44"/>
      <c r="D12" s="44"/>
      <c r="E12" s="4">
        <f t="shared" si="0"/>
        <v>0</v>
      </c>
      <c r="F12" s="110"/>
      <c r="G12" s="134"/>
      <c r="H12" s="83"/>
      <c r="I12" s="83"/>
      <c r="J12" s="83"/>
      <c r="K12" s="81"/>
      <c r="L12" s="135"/>
    </row>
    <row r="13" spans="1:12" ht="12.75" customHeight="1">
      <c r="A13" s="42"/>
      <c r="B13" s="43"/>
      <c r="C13" s="44"/>
      <c r="D13" s="44"/>
      <c r="E13" s="4">
        <f t="shared" si="0"/>
        <v>0</v>
      </c>
      <c r="F13" s="110"/>
      <c r="G13" s="79" t="s">
        <v>37</v>
      </c>
      <c r="H13" s="80"/>
      <c r="I13" s="80"/>
      <c r="J13" s="80"/>
      <c r="K13" s="93"/>
      <c r="L13" s="135"/>
    </row>
    <row r="14" spans="1:12" ht="12.75" customHeight="1">
      <c r="A14" s="42"/>
      <c r="B14" s="43"/>
      <c r="C14" s="44"/>
      <c r="D14" s="44"/>
      <c r="E14" s="4">
        <f t="shared" si="0"/>
        <v>0</v>
      </c>
      <c r="F14" s="110"/>
      <c r="G14" s="136"/>
      <c r="H14" s="83"/>
      <c r="I14" s="83"/>
      <c r="J14" s="83"/>
      <c r="K14" s="81"/>
      <c r="L14" s="135"/>
    </row>
    <row r="15" spans="1:12" ht="12.75" customHeight="1">
      <c r="A15" s="106"/>
      <c r="B15" s="107"/>
      <c r="C15" s="108"/>
      <c r="D15" s="17" t="s">
        <v>15</v>
      </c>
      <c r="E15" s="5">
        <f>SUM(E6:E14)</f>
        <v>0</v>
      </c>
      <c r="F15" s="110"/>
      <c r="G15" s="79" t="s">
        <v>9</v>
      </c>
      <c r="H15" s="80"/>
      <c r="I15" s="80"/>
      <c r="J15" s="80"/>
      <c r="K15" s="93"/>
      <c r="L15" s="135"/>
    </row>
    <row r="16" spans="1:12" ht="12.75" customHeight="1">
      <c r="A16" s="123"/>
      <c r="B16" s="95"/>
      <c r="C16" s="95"/>
      <c r="D16" s="95"/>
      <c r="E16" s="96"/>
      <c r="F16" s="110"/>
      <c r="G16" s="14" t="s">
        <v>18</v>
      </c>
      <c r="H16" s="15" t="s">
        <v>19</v>
      </c>
      <c r="I16" s="45"/>
      <c r="J16" s="38" t="s">
        <v>0</v>
      </c>
      <c r="K16" s="16"/>
      <c r="L16" s="135"/>
    </row>
    <row r="17" spans="1:12" ht="12.75" customHeight="1">
      <c r="A17" s="82" t="s">
        <v>36</v>
      </c>
      <c r="B17" s="83"/>
      <c r="C17" s="83"/>
      <c r="D17" s="83"/>
      <c r="E17" s="81"/>
      <c r="F17" s="110"/>
      <c r="G17" s="18"/>
      <c r="H17" s="19" t="s">
        <v>13</v>
      </c>
      <c r="I17" s="46"/>
      <c r="J17" s="37" t="s">
        <v>0</v>
      </c>
      <c r="K17" s="16"/>
      <c r="L17" s="135"/>
    </row>
    <row r="18" spans="1:12" ht="12.75" customHeight="1">
      <c r="A18" s="84"/>
      <c r="B18" s="83"/>
      <c r="C18" s="83"/>
      <c r="D18" s="83"/>
      <c r="E18" s="81"/>
      <c r="F18" s="110"/>
      <c r="G18" s="18"/>
      <c r="H18" s="19" t="s">
        <v>14</v>
      </c>
      <c r="I18" s="46"/>
      <c r="J18" s="37" t="s">
        <v>0</v>
      </c>
      <c r="K18" s="16"/>
      <c r="L18" s="135"/>
    </row>
    <row r="19" spans="1:12" ht="12.75" customHeight="1">
      <c r="A19" s="79" t="s">
        <v>5</v>
      </c>
      <c r="B19" s="80"/>
      <c r="C19" s="80"/>
      <c r="D19" s="80"/>
      <c r="E19" s="81"/>
      <c r="F19" s="110"/>
      <c r="G19" s="21"/>
      <c r="H19" s="22"/>
      <c r="I19" s="17">
        <f>I16*I17*I18</f>
        <v>0</v>
      </c>
      <c r="J19" s="37" t="s">
        <v>1</v>
      </c>
      <c r="K19" s="16"/>
      <c r="L19" s="135"/>
    </row>
    <row r="20" spans="1:12" ht="12.75" customHeight="1">
      <c r="A20" s="23" t="s">
        <v>17</v>
      </c>
      <c r="B20" s="24" t="s">
        <v>19</v>
      </c>
      <c r="C20" s="45"/>
      <c r="D20" s="37" t="s">
        <v>0</v>
      </c>
      <c r="E20" s="25"/>
      <c r="F20" s="110"/>
      <c r="G20" s="85" t="s">
        <v>22</v>
      </c>
      <c r="H20" s="86"/>
      <c r="I20" s="17">
        <f>I19/250</f>
        <v>0</v>
      </c>
      <c r="J20" s="37" t="s">
        <v>16</v>
      </c>
      <c r="K20" s="16"/>
      <c r="L20" s="135"/>
    </row>
    <row r="21" spans="1:12" ht="12.75" customHeight="1">
      <c r="A21" s="26"/>
      <c r="B21" s="19" t="s">
        <v>13</v>
      </c>
      <c r="C21" s="46"/>
      <c r="D21" s="37" t="s">
        <v>0</v>
      </c>
      <c r="E21" s="25"/>
      <c r="F21" s="110"/>
      <c r="G21" s="94"/>
      <c r="H21" s="95"/>
      <c r="I21" s="95"/>
      <c r="J21" s="95"/>
      <c r="K21" s="96"/>
      <c r="L21" s="135"/>
    </row>
    <row r="22" spans="1:12" ht="12.75" customHeight="1">
      <c r="A22" s="26"/>
      <c r="B22" s="19" t="s">
        <v>14</v>
      </c>
      <c r="C22" s="46"/>
      <c r="D22" s="37" t="s">
        <v>0</v>
      </c>
      <c r="E22" s="25"/>
      <c r="F22" s="110"/>
      <c r="G22" s="79" t="s">
        <v>10</v>
      </c>
      <c r="H22" s="80"/>
      <c r="I22" s="80"/>
      <c r="J22" s="80"/>
      <c r="K22" s="93"/>
      <c r="L22" s="135"/>
    </row>
    <row r="23" spans="1:12" ht="12.75" customHeight="1">
      <c r="A23" s="27"/>
      <c r="B23" s="28"/>
      <c r="C23" s="6">
        <f>C20*C21*C22</f>
        <v>0</v>
      </c>
      <c r="D23" s="37" t="s">
        <v>1</v>
      </c>
      <c r="E23" s="25"/>
      <c r="F23" s="110"/>
      <c r="G23" s="14" t="s">
        <v>18</v>
      </c>
      <c r="H23" s="15" t="s">
        <v>19</v>
      </c>
      <c r="I23" s="45"/>
      <c r="J23" s="38" t="s">
        <v>0</v>
      </c>
      <c r="K23" s="16"/>
      <c r="L23" s="135"/>
    </row>
    <row r="24" spans="1:12" ht="12.75" customHeight="1">
      <c r="A24" s="85" t="s">
        <v>20</v>
      </c>
      <c r="B24" s="86"/>
      <c r="C24" s="6">
        <f>C23/250</f>
        <v>0</v>
      </c>
      <c r="D24" s="37" t="s">
        <v>16</v>
      </c>
      <c r="E24" s="25"/>
      <c r="F24" s="110"/>
      <c r="G24" s="18"/>
      <c r="H24" s="19" t="s">
        <v>13</v>
      </c>
      <c r="I24" s="46"/>
      <c r="J24" s="37" t="s">
        <v>0</v>
      </c>
      <c r="K24" s="16"/>
      <c r="L24" s="135"/>
    </row>
    <row r="25" spans="1:12" ht="12.75" customHeight="1">
      <c r="A25" s="123"/>
      <c r="B25" s="95"/>
      <c r="C25" s="95"/>
      <c r="D25" s="95"/>
      <c r="E25" s="96"/>
      <c r="F25" s="110"/>
      <c r="G25" s="18"/>
      <c r="H25" s="19" t="s">
        <v>14</v>
      </c>
      <c r="I25" s="46"/>
      <c r="J25" s="37" t="s">
        <v>0</v>
      </c>
      <c r="K25" s="16"/>
      <c r="L25" s="135"/>
    </row>
    <row r="26" spans="1:12" ht="12.75" customHeight="1">
      <c r="A26" s="79" t="s">
        <v>6</v>
      </c>
      <c r="B26" s="83"/>
      <c r="C26" s="83"/>
      <c r="D26" s="83"/>
      <c r="E26" s="81"/>
      <c r="F26" s="110"/>
      <c r="G26" s="21"/>
      <c r="H26" s="22"/>
      <c r="I26" s="17">
        <f>I23*I24*I25</f>
        <v>0</v>
      </c>
      <c r="J26" s="39" t="s">
        <v>1</v>
      </c>
      <c r="K26" s="16"/>
      <c r="L26" s="135"/>
    </row>
    <row r="27" spans="1:12" ht="12.75" customHeight="1">
      <c r="A27" s="23" t="s">
        <v>17</v>
      </c>
      <c r="B27" s="24" t="s">
        <v>19</v>
      </c>
      <c r="C27" s="47"/>
      <c r="D27" s="37" t="s">
        <v>0</v>
      </c>
      <c r="E27" s="25"/>
      <c r="F27" s="110"/>
      <c r="G27" s="85" t="s">
        <v>23</v>
      </c>
      <c r="H27" s="86"/>
      <c r="I27" s="17">
        <f>I26/250</f>
        <v>0</v>
      </c>
      <c r="J27" s="37" t="s">
        <v>16</v>
      </c>
      <c r="K27" s="29"/>
      <c r="L27" s="135"/>
    </row>
    <row r="28" spans="1:12" ht="12.75" customHeight="1">
      <c r="A28" s="26"/>
      <c r="B28" s="19" t="s">
        <v>13</v>
      </c>
      <c r="C28" s="48"/>
      <c r="D28" s="37" t="s">
        <v>0</v>
      </c>
      <c r="E28" s="25"/>
      <c r="F28" s="110"/>
      <c r="G28" s="94"/>
      <c r="H28" s="95"/>
      <c r="I28" s="95"/>
      <c r="J28" s="95"/>
      <c r="K28" s="96"/>
      <c r="L28" s="135"/>
    </row>
    <row r="29" spans="1:12" ht="12.75" customHeight="1">
      <c r="A29" s="26"/>
      <c r="B29" s="19" t="s">
        <v>14</v>
      </c>
      <c r="C29" s="48"/>
      <c r="D29" s="37" t="s">
        <v>0</v>
      </c>
      <c r="E29" s="25"/>
      <c r="F29" s="110"/>
      <c r="G29" s="79" t="s">
        <v>11</v>
      </c>
      <c r="H29" s="80"/>
      <c r="I29" s="80"/>
      <c r="J29" s="80"/>
      <c r="K29" s="93"/>
      <c r="L29" s="135"/>
    </row>
    <row r="30" spans="1:12" ht="12.75" customHeight="1">
      <c r="A30" s="20"/>
      <c r="B30" s="30"/>
      <c r="C30" s="31">
        <f>C27*C28*C29</f>
        <v>0</v>
      </c>
      <c r="D30" s="37" t="s">
        <v>1</v>
      </c>
      <c r="E30" s="25"/>
      <c r="F30" s="110"/>
      <c r="G30" s="14" t="s">
        <v>18</v>
      </c>
      <c r="H30" s="15" t="s">
        <v>19</v>
      </c>
      <c r="I30" s="45"/>
      <c r="J30" s="38" t="s">
        <v>0</v>
      </c>
      <c r="K30" s="16"/>
      <c r="L30" s="135"/>
    </row>
    <row r="31" spans="1:12" ht="12.75" customHeight="1">
      <c r="A31" s="85" t="s">
        <v>20</v>
      </c>
      <c r="B31" s="86"/>
      <c r="C31" s="31">
        <f>C30/250</f>
        <v>0</v>
      </c>
      <c r="D31" s="37" t="s">
        <v>16</v>
      </c>
      <c r="E31" s="25"/>
      <c r="F31" s="110"/>
      <c r="G31" s="18"/>
      <c r="H31" s="19" t="s">
        <v>13</v>
      </c>
      <c r="I31" s="46"/>
      <c r="J31" s="37" t="s">
        <v>0</v>
      </c>
      <c r="K31" s="16"/>
      <c r="L31" s="135"/>
    </row>
    <row r="32" spans="1:12" ht="12.75" customHeight="1">
      <c r="A32" s="94"/>
      <c r="B32" s="95"/>
      <c r="C32" s="95"/>
      <c r="D32" s="95"/>
      <c r="E32" s="96"/>
      <c r="F32" s="110"/>
      <c r="G32" s="18"/>
      <c r="H32" s="19" t="s">
        <v>14</v>
      </c>
      <c r="I32" s="46"/>
      <c r="J32" s="37" t="s">
        <v>0</v>
      </c>
      <c r="K32" s="16"/>
      <c r="L32" s="135"/>
    </row>
    <row r="33" spans="1:12" ht="12.75" customHeight="1">
      <c r="A33" s="79" t="s">
        <v>7</v>
      </c>
      <c r="B33" s="83"/>
      <c r="C33" s="83"/>
      <c r="D33" s="83"/>
      <c r="E33" s="81"/>
      <c r="F33" s="110"/>
      <c r="G33" s="21"/>
      <c r="H33" s="22"/>
      <c r="I33" s="17">
        <f>I30*I31*I32</f>
        <v>0</v>
      </c>
      <c r="J33" s="37" t="s">
        <v>1</v>
      </c>
      <c r="K33" s="25"/>
      <c r="L33" s="135"/>
    </row>
    <row r="34" spans="1:12" ht="12.75" customHeight="1">
      <c r="A34" s="23" t="s">
        <v>17</v>
      </c>
      <c r="B34" s="24" t="s">
        <v>19</v>
      </c>
      <c r="C34" s="49"/>
      <c r="D34" s="37" t="s">
        <v>0</v>
      </c>
      <c r="E34" s="25"/>
      <c r="F34" s="110"/>
      <c r="G34" s="85" t="s">
        <v>24</v>
      </c>
      <c r="H34" s="86"/>
      <c r="I34" s="17">
        <f>I33/250</f>
        <v>0</v>
      </c>
      <c r="J34" s="37" t="s">
        <v>16</v>
      </c>
      <c r="K34" s="16"/>
      <c r="L34" s="135"/>
    </row>
    <row r="35" spans="1:12" ht="12.75" customHeight="1">
      <c r="A35" s="26"/>
      <c r="B35" s="19" t="s">
        <v>13</v>
      </c>
      <c r="C35" s="48"/>
      <c r="D35" s="37" t="s">
        <v>0</v>
      </c>
      <c r="E35" s="25"/>
      <c r="F35" s="110"/>
      <c r="G35" s="94"/>
      <c r="H35" s="95"/>
      <c r="I35" s="95"/>
      <c r="J35" s="95"/>
      <c r="K35" s="96"/>
      <c r="L35" s="135"/>
    </row>
    <row r="36" spans="1:12" ht="12.75" customHeight="1">
      <c r="A36" s="26"/>
      <c r="B36" s="19" t="s">
        <v>14</v>
      </c>
      <c r="C36" s="50"/>
      <c r="D36" s="37" t="s">
        <v>0</v>
      </c>
      <c r="E36" s="25"/>
      <c r="F36" s="110"/>
      <c r="G36" s="87" t="s">
        <v>52</v>
      </c>
      <c r="H36" s="88"/>
      <c r="I36" s="88"/>
      <c r="J36" s="88"/>
      <c r="K36" s="89"/>
      <c r="L36" s="135"/>
    </row>
    <row r="37" spans="1:12" ht="12.75" customHeight="1">
      <c r="A37" s="20"/>
      <c r="B37" s="30"/>
      <c r="C37" s="6">
        <f>C34*C35*C36</f>
        <v>0</v>
      </c>
      <c r="D37" s="37" t="s">
        <v>1</v>
      </c>
      <c r="E37" s="25"/>
      <c r="F37" s="110"/>
      <c r="G37" s="134"/>
      <c r="H37" s="83"/>
      <c r="I37" s="83"/>
      <c r="J37" s="83"/>
      <c r="K37" s="81"/>
      <c r="L37" s="135"/>
    </row>
    <row r="38" spans="1:12" ht="12.75" customHeight="1">
      <c r="A38" s="85" t="s">
        <v>20</v>
      </c>
      <c r="B38" s="86"/>
      <c r="C38" s="6">
        <f>C37/250</f>
        <v>0</v>
      </c>
      <c r="D38" s="37" t="s">
        <v>16</v>
      </c>
      <c r="E38" s="25"/>
      <c r="F38" s="110"/>
      <c r="G38" s="90" t="s">
        <v>53</v>
      </c>
      <c r="H38" s="91"/>
      <c r="I38" s="91"/>
      <c r="J38" s="91"/>
      <c r="K38" s="92"/>
      <c r="L38" s="135"/>
    </row>
    <row r="39" spans="1:12" ht="12.75" customHeight="1">
      <c r="A39" s="94"/>
      <c r="B39" s="95"/>
      <c r="C39" s="95"/>
      <c r="D39" s="95"/>
      <c r="E39" s="96"/>
      <c r="F39" s="110"/>
      <c r="G39" s="112" t="s">
        <v>26</v>
      </c>
      <c r="H39" s="113"/>
      <c r="I39" s="17">
        <f>E15</f>
        <v>0</v>
      </c>
      <c r="J39" s="40" t="s">
        <v>16</v>
      </c>
      <c r="K39" s="132"/>
      <c r="L39" s="135"/>
    </row>
    <row r="40" spans="1:12" ht="12.75" customHeight="1">
      <c r="A40" s="79" t="s">
        <v>8</v>
      </c>
      <c r="B40" s="83"/>
      <c r="C40" s="83"/>
      <c r="D40" s="83"/>
      <c r="E40" s="81"/>
      <c r="F40" s="110"/>
      <c r="G40" s="77" t="s">
        <v>25</v>
      </c>
      <c r="H40" s="78"/>
      <c r="I40" s="17">
        <f>I39*2</f>
        <v>0</v>
      </c>
      <c r="J40" s="40" t="s">
        <v>16</v>
      </c>
      <c r="K40" s="133"/>
      <c r="L40" s="135"/>
    </row>
    <row r="41" spans="1:12" ht="12.75" customHeight="1">
      <c r="A41" s="23" t="s">
        <v>17</v>
      </c>
      <c r="B41" s="24" t="s">
        <v>19</v>
      </c>
      <c r="C41" s="45"/>
      <c r="D41" s="38" t="s">
        <v>0</v>
      </c>
      <c r="E41" s="127"/>
      <c r="F41" s="110"/>
      <c r="G41" s="112" t="s">
        <v>27</v>
      </c>
      <c r="H41" s="113"/>
      <c r="I41" s="17">
        <f>SUM(C24,C31,C38,C45)</f>
        <v>0</v>
      </c>
      <c r="J41" s="40" t="s">
        <v>16</v>
      </c>
      <c r="K41" s="133"/>
      <c r="L41" s="135"/>
    </row>
    <row r="42" spans="1:12" ht="12.75" customHeight="1">
      <c r="A42" s="125"/>
      <c r="B42" s="19" t="s">
        <v>13</v>
      </c>
      <c r="C42" s="46"/>
      <c r="D42" s="37" t="s">
        <v>0</v>
      </c>
      <c r="E42" s="128"/>
      <c r="F42" s="110"/>
      <c r="G42" s="111" t="s">
        <v>29</v>
      </c>
      <c r="H42" s="100"/>
      <c r="I42" s="17">
        <f>I40-I41</f>
        <v>0</v>
      </c>
      <c r="J42" s="37" t="s">
        <v>16</v>
      </c>
      <c r="K42" s="133"/>
      <c r="L42" s="135"/>
    </row>
    <row r="43" spans="1:12" ht="12.75" customHeight="1">
      <c r="A43" s="126"/>
      <c r="B43" s="19" t="s">
        <v>14</v>
      </c>
      <c r="C43" s="46"/>
      <c r="D43" s="37" t="s">
        <v>0</v>
      </c>
      <c r="E43" s="128"/>
      <c r="F43" s="110"/>
      <c r="G43" s="111" t="s">
        <v>28</v>
      </c>
      <c r="H43" s="100"/>
      <c r="I43" s="17">
        <f>SUM(I20,I27,I34)</f>
        <v>0</v>
      </c>
      <c r="J43" s="37" t="s">
        <v>16</v>
      </c>
      <c r="K43" s="133"/>
      <c r="L43" s="135"/>
    </row>
    <row r="44" spans="1:12" ht="12.75" customHeight="1">
      <c r="A44" s="123"/>
      <c r="B44" s="124"/>
      <c r="C44" s="6">
        <f>C41*C42*C43</f>
        <v>0</v>
      </c>
      <c r="D44" s="37" t="s">
        <v>1</v>
      </c>
      <c r="E44" s="128"/>
      <c r="F44" s="110"/>
      <c r="G44" s="99" t="s">
        <v>30</v>
      </c>
      <c r="H44" s="100"/>
      <c r="I44" s="17">
        <f>SUM(I42-I43)</f>
        <v>0</v>
      </c>
      <c r="J44" s="41" t="s">
        <v>16</v>
      </c>
      <c r="K44" s="133"/>
      <c r="L44" s="135"/>
    </row>
    <row r="45" spans="1:12" ht="12.75" customHeight="1">
      <c r="A45" s="85" t="s">
        <v>20</v>
      </c>
      <c r="B45" s="86"/>
      <c r="C45" s="6">
        <f>C44/250</f>
        <v>0</v>
      </c>
      <c r="D45" s="37" t="s">
        <v>16</v>
      </c>
      <c r="E45" s="128"/>
      <c r="F45" s="110"/>
      <c r="G45" s="97" t="s">
        <v>2</v>
      </c>
      <c r="H45" s="98"/>
      <c r="I45" s="32" t="str">
        <f>IF(I43&lt;=I42,"Eligible","Ineligible")</f>
        <v>Eligible</v>
      </c>
      <c r="J45" s="130"/>
      <c r="K45" s="131"/>
      <c r="L45" s="135"/>
    </row>
    <row r="46" spans="1:12" ht="12.75" customHeight="1" thickBot="1">
      <c r="A46" s="120"/>
      <c r="B46" s="121"/>
      <c r="C46" s="121"/>
      <c r="D46" s="121"/>
      <c r="E46" s="122"/>
      <c r="F46" s="110"/>
      <c r="G46" s="120"/>
      <c r="H46" s="121"/>
      <c r="I46" s="121"/>
      <c r="J46" s="121"/>
      <c r="K46" s="122"/>
      <c r="L46" s="135"/>
    </row>
    <row r="47" spans="6:7" ht="12.75" customHeight="1" thickTop="1">
      <c r="F47" s="13"/>
      <c r="G47" s="13"/>
    </row>
    <row r="48" spans="2:6" ht="12.75" customHeight="1">
      <c r="B48" s="36"/>
      <c r="C48" s="36"/>
      <c r="D48" s="36"/>
      <c r="E48" s="36"/>
      <c r="F48" s="13"/>
    </row>
    <row r="49" spans="2:6" ht="12.75" customHeight="1">
      <c r="B49" s="12"/>
      <c r="C49" s="12"/>
      <c r="D49" s="12"/>
      <c r="E49" s="12"/>
      <c r="F49" s="13"/>
    </row>
    <row r="50" spans="2:6" ht="12.75" customHeight="1">
      <c r="B50" s="12"/>
      <c r="C50" s="12"/>
      <c r="D50" s="12"/>
      <c r="E50" s="12"/>
      <c r="F50" s="13"/>
    </row>
    <row r="51" spans="2:5" ht="12.75" customHeight="1">
      <c r="B51" s="12"/>
      <c r="C51" s="12"/>
      <c r="D51" s="12"/>
      <c r="E51" s="12"/>
    </row>
    <row r="52" spans="2:5" ht="12.75" customHeight="1">
      <c r="B52" s="12"/>
      <c r="C52" s="12"/>
      <c r="D52" s="12"/>
      <c r="E52" s="12"/>
    </row>
    <row r="53" spans="2:5" ht="12.75" customHeight="1">
      <c r="B53" s="12"/>
      <c r="C53" s="12"/>
      <c r="D53" s="12"/>
      <c r="E53" s="12"/>
    </row>
    <row r="54" spans="2:5" ht="12.75" customHeight="1">
      <c r="B54" s="12"/>
      <c r="C54" s="12"/>
      <c r="D54" s="12"/>
      <c r="E54" s="12"/>
    </row>
    <row r="55" spans="2:5" ht="12.75" customHeight="1">
      <c r="B55" s="12"/>
      <c r="C55" s="12"/>
      <c r="D55" s="12"/>
      <c r="E55" s="12"/>
    </row>
    <row r="56" spans="2:5" ht="12.75" customHeight="1">
      <c r="B56" s="12"/>
      <c r="C56" s="12"/>
      <c r="D56" s="12"/>
      <c r="E56" s="12"/>
    </row>
    <row r="57" spans="2:5" ht="12.75" customHeight="1">
      <c r="B57" s="12"/>
      <c r="C57" s="12"/>
      <c r="D57" s="12"/>
      <c r="E57" s="12"/>
    </row>
    <row r="58" spans="2:5" ht="12.75" customHeight="1">
      <c r="B58" s="12"/>
      <c r="C58" s="12"/>
      <c r="D58" s="12"/>
      <c r="E58" s="12"/>
    </row>
  </sheetData>
  <sheetProtection sheet="1" objects="1" scenarios="1" selectLockedCells="1"/>
  <mergeCells count="57">
    <mergeCell ref="L1:L46"/>
    <mergeCell ref="G12:K12"/>
    <mergeCell ref="G14:K14"/>
    <mergeCell ref="G21:K21"/>
    <mergeCell ref="G28:K28"/>
    <mergeCell ref="G41:H41"/>
    <mergeCell ref="A1:K1"/>
    <mergeCell ref="B2:E2"/>
    <mergeCell ref="A24:B24"/>
    <mergeCell ref="G13:K13"/>
    <mergeCell ref="A46:E46"/>
    <mergeCell ref="A44:B44"/>
    <mergeCell ref="A42:A43"/>
    <mergeCell ref="E41:E45"/>
    <mergeCell ref="A3:E3"/>
    <mergeCell ref="G2:K3"/>
    <mergeCell ref="G46:K46"/>
    <mergeCell ref="J45:K45"/>
    <mergeCell ref="K39:K44"/>
    <mergeCell ref="A16:E16"/>
    <mergeCell ref="G42:H42"/>
    <mergeCell ref="G39:H39"/>
    <mergeCell ref="A4:A5"/>
    <mergeCell ref="B4:B5"/>
    <mergeCell ref="C4:C5"/>
    <mergeCell ref="D4:D5"/>
    <mergeCell ref="A25:E25"/>
    <mergeCell ref="A32:E32"/>
    <mergeCell ref="G37:K37"/>
    <mergeCell ref="G35:K35"/>
    <mergeCell ref="G45:H45"/>
    <mergeCell ref="G44:H44"/>
    <mergeCell ref="E4:E5"/>
    <mergeCell ref="G4:K4"/>
    <mergeCell ref="A15:C15"/>
    <mergeCell ref="G29:K29"/>
    <mergeCell ref="F2:F46"/>
    <mergeCell ref="A45:B45"/>
    <mergeCell ref="G34:H34"/>
    <mergeCell ref="G43:H43"/>
    <mergeCell ref="G15:K15"/>
    <mergeCell ref="G22:K22"/>
    <mergeCell ref="G20:H20"/>
    <mergeCell ref="G27:H27"/>
    <mergeCell ref="A33:E33"/>
    <mergeCell ref="A40:E40"/>
    <mergeCell ref="A39:E39"/>
    <mergeCell ref="G5:K11"/>
    <mergeCell ref="G40:H40"/>
    <mergeCell ref="A19:E19"/>
    <mergeCell ref="A17:E17"/>
    <mergeCell ref="A18:E18"/>
    <mergeCell ref="A31:B31"/>
    <mergeCell ref="A38:B38"/>
    <mergeCell ref="A26:E26"/>
    <mergeCell ref="G36:K36"/>
    <mergeCell ref="G38:K38"/>
  </mergeCells>
  <printOptions horizontalCentered="1" verticalCentered="1"/>
  <pageMargins left="0" right="0" top="0.25" bottom="0.25" header="0" footer="0"/>
  <pageSetup fitToHeight="1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2">
      <selection activeCell="B2" sqref="B2:E2"/>
    </sheetView>
  </sheetViews>
  <sheetFormatPr defaultColWidth="9.140625" defaultRowHeight="12.75"/>
  <cols>
    <col min="1" max="1" width="18.140625" style="0" customWidth="1"/>
    <col min="2" max="2" width="22.57421875" style="0" customWidth="1"/>
    <col min="3" max="3" width="17.140625" style="0" customWidth="1"/>
    <col min="4" max="4" width="12.28125" style="0" customWidth="1"/>
    <col min="5" max="5" width="13.421875" style="0" customWidth="1"/>
    <col min="6" max="6" width="1.1484375" style="0" customWidth="1"/>
    <col min="7" max="7" width="24.57421875" style="0" customWidth="1"/>
    <col min="8" max="8" width="16.140625" style="0" customWidth="1"/>
    <col min="9" max="9" width="16.28125" style="0" customWidth="1"/>
    <col min="10" max="10" width="12.28125" style="0" customWidth="1"/>
    <col min="11" max="11" width="4.140625" style="0" customWidth="1"/>
  </cols>
  <sheetData>
    <row r="1" spans="1:11" ht="15">
      <c r="A1" s="137" t="s">
        <v>3</v>
      </c>
      <c r="B1" s="110"/>
      <c r="C1" s="110"/>
      <c r="D1" s="110"/>
      <c r="E1" s="110"/>
      <c r="F1" s="110"/>
      <c r="G1" s="8"/>
      <c r="H1" s="8"/>
      <c r="I1" s="8"/>
      <c r="J1" s="8"/>
      <c r="K1" s="8"/>
    </row>
    <row r="2" spans="1:11" ht="13.5">
      <c r="A2" s="7" t="s">
        <v>12</v>
      </c>
      <c r="B2" s="138"/>
      <c r="C2" s="138"/>
      <c r="D2" s="138"/>
      <c r="E2" s="138"/>
      <c r="F2" s="10"/>
      <c r="G2" s="9"/>
      <c r="H2" s="11"/>
      <c r="I2" s="11"/>
      <c r="J2" s="11"/>
      <c r="K2" s="11"/>
    </row>
    <row r="3" spans="1:11" ht="13.5" thickBot="1">
      <c r="A3" s="129"/>
      <c r="B3" s="153"/>
      <c r="C3" s="153"/>
      <c r="D3" s="153"/>
      <c r="E3" s="153"/>
      <c r="F3" s="10"/>
      <c r="G3" s="9"/>
      <c r="H3" s="11"/>
      <c r="I3" s="11"/>
      <c r="J3" s="11"/>
      <c r="K3" s="11"/>
    </row>
    <row r="4" spans="1:6" ht="13.5" thickTop="1">
      <c r="A4" s="169" t="s">
        <v>31</v>
      </c>
      <c r="B4" s="171" t="s">
        <v>34</v>
      </c>
      <c r="C4" s="171" t="s">
        <v>32</v>
      </c>
      <c r="D4" s="118" t="s">
        <v>35</v>
      </c>
      <c r="E4" s="101" t="s">
        <v>33</v>
      </c>
      <c r="F4" s="12"/>
    </row>
    <row r="5" spans="1:6" ht="33.75" customHeight="1">
      <c r="A5" s="170"/>
      <c r="B5" s="172"/>
      <c r="C5" s="172"/>
      <c r="D5" s="119"/>
      <c r="E5" s="102"/>
      <c r="F5" s="13"/>
    </row>
    <row r="6" spans="1:6" ht="12.75">
      <c r="A6" s="1"/>
      <c r="B6" s="2"/>
      <c r="C6" s="3"/>
      <c r="D6" s="57"/>
      <c r="E6" s="58">
        <f aca="true" t="shared" si="0" ref="E6:E14">(C6*D6)</f>
        <v>0</v>
      </c>
      <c r="F6" s="13"/>
    </row>
    <row r="7" spans="1:6" ht="12.75">
      <c r="A7" s="1"/>
      <c r="B7" s="2"/>
      <c r="C7" s="3"/>
      <c r="D7" s="57"/>
      <c r="E7" s="58">
        <f t="shared" si="0"/>
        <v>0</v>
      </c>
      <c r="F7" s="13"/>
    </row>
    <row r="8" spans="1:6" ht="12.75">
      <c r="A8" s="1"/>
      <c r="B8" s="2"/>
      <c r="C8" s="3"/>
      <c r="D8" s="57"/>
      <c r="E8" s="58">
        <f t="shared" si="0"/>
        <v>0</v>
      </c>
      <c r="F8" s="13"/>
    </row>
    <row r="9" spans="1:6" ht="12.75">
      <c r="A9" s="1"/>
      <c r="B9" s="2"/>
      <c r="C9" s="3"/>
      <c r="D9" s="57"/>
      <c r="E9" s="58">
        <f t="shared" si="0"/>
        <v>0</v>
      </c>
      <c r="F9" s="13"/>
    </row>
    <row r="10" spans="1:6" ht="12.75">
      <c r="A10" s="1"/>
      <c r="B10" s="2"/>
      <c r="C10" s="3"/>
      <c r="D10" s="57"/>
      <c r="E10" s="58">
        <f t="shared" si="0"/>
        <v>0</v>
      </c>
      <c r="F10" s="13"/>
    </row>
    <row r="11" spans="1:6" ht="12.75">
      <c r="A11" s="1"/>
      <c r="B11" s="2"/>
      <c r="C11" s="3"/>
      <c r="D11" s="57"/>
      <c r="E11" s="58">
        <f t="shared" si="0"/>
        <v>0</v>
      </c>
      <c r="F11" s="13"/>
    </row>
    <row r="12" spans="1:6" ht="12.75">
      <c r="A12" s="1"/>
      <c r="B12" s="2"/>
      <c r="C12" s="3"/>
      <c r="D12" s="57"/>
      <c r="E12" s="58">
        <f t="shared" si="0"/>
        <v>0</v>
      </c>
      <c r="F12" s="13"/>
    </row>
    <row r="13" spans="1:6" ht="12.75">
      <c r="A13" s="1"/>
      <c r="B13" s="2"/>
      <c r="C13" s="3"/>
      <c r="D13" s="57"/>
      <c r="E13" s="58">
        <f t="shared" si="0"/>
        <v>0</v>
      </c>
      <c r="F13" s="13"/>
    </row>
    <row r="14" spans="1:6" ht="12.75">
      <c r="A14" s="1"/>
      <c r="B14" s="2"/>
      <c r="C14" s="3"/>
      <c r="D14" s="57"/>
      <c r="E14" s="58">
        <f t="shared" si="0"/>
        <v>0</v>
      </c>
      <c r="F14" s="13"/>
    </row>
    <row r="15" spans="1:6" ht="12.75">
      <c r="A15" s="106"/>
      <c r="B15" s="107"/>
      <c r="C15" s="108"/>
      <c r="D15" s="17" t="s">
        <v>15</v>
      </c>
      <c r="E15" s="5">
        <f>SUM(E6:E14)</f>
        <v>0</v>
      </c>
      <c r="F15" s="13"/>
    </row>
    <row r="16" spans="1:6" ht="13.5" thickBot="1">
      <c r="A16" s="33"/>
      <c r="B16" s="34"/>
      <c r="C16" s="34"/>
      <c r="D16" s="34"/>
      <c r="E16" s="35"/>
      <c r="F16" s="13"/>
    </row>
    <row r="17" spans="1:6" s="62" customFormat="1" ht="6.75" customHeight="1" thickBot="1" thickTop="1">
      <c r="A17" s="154"/>
      <c r="B17" s="154"/>
      <c r="C17" s="154"/>
      <c r="D17" s="154"/>
      <c r="E17" s="154"/>
      <c r="F17" s="61"/>
    </row>
    <row r="18" spans="1:6" ht="13.5" thickTop="1">
      <c r="A18" s="176"/>
      <c r="B18" s="177"/>
      <c r="C18" s="177"/>
      <c r="D18" s="177"/>
      <c r="E18" s="178"/>
      <c r="F18" s="13"/>
    </row>
    <row r="19" spans="1:6" ht="15">
      <c r="A19" s="163" t="s">
        <v>36</v>
      </c>
      <c r="B19" s="164"/>
      <c r="C19" s="164"/>
      <c r="D19" s="164"/>
      <c r="E19" s="165"/>
      <c r="F19" s="13"/>
    </row>
    <row r="20" spans="1:6" ht="15">
      <c r="A20" s="181"/>
      <c r="B20" s="148"/>
      <c r="C20" s="148"/>
      <c r="D20" s="148"/>
      <c r="E20" s="149"/>
      <c r="F20" s="13"/>
    </row>
    <row r="21" spans="1:6" ht="12.75">
      <c r="A21" s="168"/>
      <c r="B21" s="54" t="s">
        <v>41</v>
      </c>
      <c r="C21" s="64"/>
      <c r="D21" s="52" t="s">
        <v>4</v>
      </c>
      <c r="E21" s="182"/>
      <c r="F21" s="13"/>
    </row>
    <row r="22" spans="1:6" ht="12.75">
      <c r="A22" s="168"/>
      <c r="B22" s="51" t="s">
        <v>42</v>
      </c>
      <c r="C22" s="65"/>
      <c r="D22" s="52" t="s">
        <v>4</v>
      </c>
      <c r="E22" s="183"/>
      <c r="F22" s="13"/>
    </row>
    <row r="23" spans="1:6" ht="12.75">
      <c r="A23" s="168"/>
      <c r="B23" s="51" t="s">
        <v>43</v>
      </c>
      <c r="C23" s="65"/>
      <c r="D23" s="52" t="s">
        <v>4</v>
      </c>
      <c r="E23" s="183"/>
      <c r="F23" s="13"/>
    </row>
    <row r="24" spans="1:6" ht="12.75">
      <c r="A24" s="168"/>
      <c r="B24" s="51" t="s">
        <v>44</v>
      </c>
      <c r="C24" s="65"/>
      <c r="D24" s="52" t="s">
        <v>4</v>
      </c>
      <c r="E24" s="183"/>
      <c r="F24" s="13"/>
    </row>
    <row r="25" spans="1:6" ht="12.75">
      <c r="A25" s="168"/>
      <c r="B25" s="51" t="s">
        <v>45</v>
      </c>
      <c r="C25" s="65"/>
      <c r="D25" s="52" t="s">
        <v>4</v>
      </c>
      <c r="E25" s="183"/>
      <c r="F25" s="13"/>
    </row>
    <row r="26" spans="1:6" ht="12.75">
      <c r="A26" s="168"/>
      <c r="B26" s="55" t="s">
        <v>46</v>
      </c>
      <c r="C26" s="65"/>
      <c r="D26" s="52" t="s">
        <v>4</v>
      </c>
      <c r="E26" s="183"/>
      <c r="F26" s="13"/>
    </row>
    <row r="27" spans="1:6" ht="12.75">
      <c r="A27" s="168"/>
      <c r="B27" s="51" t="s">
        <v>47</v>
      </c>
      <c r="C27" s="65"/>
      <c r="D27" s="52" t="s">
        <v>4</v>
      </c>
      <c r="E27" s="183"/>
      <c r="F27" s="13"/>
    </row>
    <row r="28" spans="1:6" ht="12.75">
      <c r="A28" s="168"/>
      <c r="B28" s="55" t="s">
        <v>48</v>
      </c>
      <c r="C28" s="65"/>
      <c r="D28" s="52" t="s">
        <v>4</v>
      </c>
      <c r="E28" s="183"/>
      <c r="F28" s="13"/>
    </row>
    <row r="29" spans="1:6" ht="12.75">
      <c r="A29" s="168"/>
      <c r="B29" s="51" t="s">
        <v>50</v>
      </c>
      <c r="C29" s="65"/>
      <c r="D29" s="52" t="s">
        <v>4</v>
      </c>
      <c r="E29" s="183"/>
      <c r="F29" s="13"/>
    </row>
    <row r="30" spans="1:6" ht="12.75">
      <c r="A30" s="168"/>
      <c r="B30" s="51" t="s">
        <v>49</v>
      </c>
      <c r="C30" s="65"/>
      <c r="D30" s="52" t="s">
        <v>4</v>
      </c>
      <c r="E30" s="183"/>
      <c r="F30" s="13"/>
    </row>
    <row r="31" spans="1:6" ht="13.5" thickBot="1">
      <c r="A31" s="184"/>
      <c r="B31" s="185"/>
      <c r="C31" s="185"/>
      <c r="D31" s="185"/>
      <c r="E31" s="186"/>
      <c r="F31" s="9"/>
    </row>
    <row r="32" spans="1:6" ht="6" customHeight="1" thickBot="1" thickTop="1">
      <c r="A32" s="162"/>
      <c r="B32" s="162"/>
      <c r="C32" s="162"/>
      <c r="D32" s="162"/>
      <c r="E32" s="162"/>
      <c r="F32" s="9"/>
    </row>
    <row r="33" spans="1:6" ht="13.5" thickTop="1">
      <c r="A33" s="173" t="s">
        <v>21</v>
      </c>
      <c r="B33" s="162"/>
      <c r="C33" s="162"/>
      <c r="D33" s="162"/>
      <c r="E33" s="174"/>
      <c r="F33" s="9"/>
    </row>
    <row r="34" spans="1:6" ht="12.75">
      <c r="A34" s="67"/>
      <c r="B34" s="155"/>
      <c r="C34" s="155"/>
      <c r="D34" s="155"/>
      <c r="E34" s="156"/>
      <c r="F34" s="9"/>
    </row>
    <row r="35" spans="1:6" ht="12.75">
      <c r="A35" s="157"/>
      <c r="B35" s="155"/>
      <c r="C35" s="155"/>
      <c r="D35" s="155"/>
      <c r="E35" s="156"/>
      <c r="F35" s="9"/>
    </row>
    <row r="36" spans="1:6" ht="12.75">
      <c r="A36" s="157"/>
      <c r="B36" s="155"/>
      <c r="C36" s="155"/>
      <c r="D36" s="155"/>
      <c r="E36" s="156"/>
      <c r="F36" s="9"/>
    </row>
    <row r="37" spans="1:6" ht="12.75">
      <c r="A37" s="157"/>
      <c r="B37" s="155"/>
      <c r="C37" s="155"/>
      <c r="D37" s="155"/>
      <c r="E37" s="156"/>
      <c r="F37" s="9"/>
    </row>
    <row r="38" spans="1:6" ht="12.75">
      <c r="A38" s="157"/>
      <c r="B38" s="155"/>
      <c r="C38" s="155"/>
      <c r="D38" s="155"/>
      <c r="E38" s="156"/>
      <c r="F38" s="9"/>
    </row>
    <row r="39" spans="1:6" ht="12.75">
      <c r="A39" s="158"/>
      <c r="B39" s="159"/>
      <c r="C39" s="159"/>
      <c r="D39" s="159"/>
      <c r="E39" s="160"/>
      <c r="F39" s="9"/>
    </row>
    <row r="40" spans="1:6" ht="12.75">
      <c r="A40" s="134"/>
      <c r="B40" s="187"/>
      <c r="C40" s="187"/>
      <c r="D40" s="187"/>
      <c r="E40" s="188"/>
      <c r="F40" s="9"/>
    </row>
    <row r="41" spans="1:6" ht="15">
      <c r="A41" s="79" t="s">
        <v>37</v>
      </c>
      <c r="B41" s="80"/>
      <c r="C41" s="80"/>
      <c r="D41" s="80"/>
      <c r="E41" s="81"/>
      <c r="F41" s="9"/>
    </row>
    <row r="42" spans="1:6" ht="12.75">
      <c r="A42" s="166"/>
      <c r="B42" s="148"/>
      <c r="C42" s="148"/>
      <c r="D42" s="148"/>
      <c r="E42" s="149"/>
      <c r="F42" s="9"/>
    </row>
    <row r="43" spans="1:6" ht="12.75">
      <c r="A43" s="168"/>
      <c r="B43" s="53" t="s">
        <v>39</v>
      </c>
      <c r="C43" s="66"/>
      <c r="D43" s="56" t="s">
        <v>4</v>
      </c>
      <c r="E43" s="167"/>
      <c r="F43" s="9"/>
    </row>
    <row r="44" spans="1:6" ht="12.75">
      <c r="A44" s="168"/>
      <c r="B44" s="53" t="s">
        <v>38</v>
      </c>
      <c r="C44" s="66"/>
      <c r="D44" s="56" t="s">
        <v>4</v>
      </c>
      <c r="E44" s="167"/>
      <c r="F44" s="9"/>
    </row>
    <row r="45" spans="1:6" ht="12.75">
      <c r="A45" s="168"/>
      <c r="B45" s="53" t="s">
        <v>40</v>
      </c>
      <c r="C45" s="66"/>
      <c r="D45" s="56" t="s">
        <v>4</v>
      </c>
      <c r="E45" s="167"/>
      <c r="F45" s="9"/>
    </row>
    <row r="46" spans="1:6" ht="13.5" thickBot="1">
      <c r="A46" s="175"/>
      <c r="B46" s="153"/>
      <c r="C46" s="153"/>
      <c r="D46" s="153"/>
      <c r="E46" s="152"/>
      <c r="F46" s="9"/>
    </row>
    <row r="47" spans="1:6" ht="6.75" customHeight="1" thickBot="1" thickTop="1">
      <c r="A47" s="161"/>
      <c r="B47" s="161"/>
      <c r="C47" s="161"/>
      <c r="D47" s="161"/>
      <c r="E47" s="110"/>
      <c r="F47" s="9"/>
    </row>
    <row r="48" spans="1:6" ht="13.5" thickTop="1">
      <c r="A48" s="176"/>
      <c r="B48" s="177"/>
      <c r="C48" s="177"/>
      <c r="D48" s="177"/>
      <c r="E48" s="178"/>
      <c r="F48" s="9"/>
    </row>
    <row r="49" spans="1:6" ht="13.5">
      <c r="A49" s="144" t="s">
        <v>51</v>
      </c>
      <c r="B49" s="83"/>
      <c r="C49" s="83"/>
      <c r="D49" s="83"/>
      <c r="E49" s="81"/>
      <c r="F49" s="9"/>
    </row>
    <row r="50" spans="1:6" ht="12.75">
      <c r="A50" s="106"/>
      <c r="B50" s="148"/>
      <c r="C50" s="148"/>
      <c r="D50" s="148"/>
      <c r="E50" s="149"/>
      <c r="F50" s="9"/>
    </row>
    <row r="51" spans="1:6" ht="12.75">
      <c r="A51" s="147" t="s">
        <v>26</v>
      </c>
      <c r="B51" s="143"/>
      <c r="C51" s="59">
        <f>E15</f>
        <v>0</v>
      </c>
      <c r="D51" s="40" t="s">
        <v>4</v>
      </c>
      <c r="E51" s="150"/>
      <c r="F51" s="9"/>
    </row>
    <row r="52" spans="1:6" ht="12.75">
      <c r="A52" s="145" t="s">
        <v>25</v>
      </c>
      <c r="B52" s="146"/>
      <c r="C52" s="59">
        <f>C51*2</f>
        <v>0</v>
      </c>
      <c r="D52" s="40" t="s">
        <v>4</v>
      </c>
      <c r="E52" s="151"/>
      <c r="F52" s="9"/>
    </row>
    <row r="53" spans="1:6" ht="12.75">
      <c r="A53" s="147" t="s">
        <v>27</v>
      </c>
      <c r="B53" s="143"/>
      <c r="C53" s="59">
        <f>SUM(C21:C30)</f>
        <v>0</v>
      </c>
      <c r="D53" s="40" t="s">
        <v>4</v>
      </c>
      <c r="E53" s="151"/>
      <c r="F53" s="9"/>
    </row>
    <row r="54" spans="1:6" ht="12.75">
      <c r="A54" s="139" t="s">
        <v>29</v>
      </c>
      <c r="B54" s="140"/>
      <c r="C54" s="60">
        <f>C52-C53</f>
        <v>0</v>
      </c>
      <c r="D54" s="40" t="s">
        <v>4</v>
      </c>
      <c r="E54" s="151"/>
      <c r="F54" s="9"/>
    </row>
    <row r="55" spans="1:6" ht="12.75">
      <c r="A55" s="139" t="s">
        <v>28</v>
      </c>
      <c r="B55" s="140"/>
      <c r="C55" s="60">
        <f>SUM(C43:C45)</f>
        <v>0</v>
      </c>
      <c r="D55" s="40" t="s">
        <v>4</v>
      </c>
      <c r="E55" s="151"/>
      <c r="F55" s="9"/>
    </row>
    <row r="56" spans="1:6" ht="12.75">
      <c r="A56" s="141" t="s">
        <v>30</v>
      </c>
      <c r="B56" s="140"/>
      <c r="C56" s="59">
        <f>SUM(C54-C55)</f>
        <v>0</v>
      </c>
      <c r="D56" s="40" t="s">
        <v>4</v>
      </c>
      <c r="E56" s="151"/>
      <c r="F56" s="9"/>
    </row>
    <row r="57" spans="1:6" ht="12.75">
      <c r="A57" s="142" t="s">
        <v>2</v>
      </c>
      <c r="B57" s="143"/>
      <c r="C57" s="63" t="str">
        <f>IF(C55&lt;=C54,"Eligible","Ineligible")</f>
        <v>Eligible</v>
      </c>
      <c r="D57" s="107"/>
      <c r="E57" s="151"/>
      <c r="F57" s="9"/>
    </row>
    <row r="58" spans="1:6" ht="13.5" thickBot="1">
      <c r="A58" s="179"/>
      <c r="B58" s="180"/>
      <c r="C58" s="180"/>
      <c r="D58" s="153"/>
      <c r="E58" s="152"/>
      <c r="F58" s="9"/>
    </row>
    <row r="59" ht="13.5" thickTop="1"/>
  </sheetData>
  <sheetProtection sheet="1" objects="1" scenarios="1" selectLockedCells="1"/>
  <protectedRanges>
    <protectedRange sqref="A34" name="Range7"/>
    <protectedRange sqref="C31" name="Range4"/>
    <protectedRange sqref="A6:D14" name="Range2"/>
    <protectedRange sqref="B2:E2" name="Range1"/>
  </protectedRanges>
  <mergeCells count="39">
    <mergeCell ref="A46:E46"/>
    <mergeCell ref="A48:E48"/>
    <mergeCell ref="A3:E3"/>
    <mergeCell ref="A58:C58"/>
    <mergeCell ref="A18:E18"/>
    <mergeCell ref="A20:E20"/>
    <mergeCell ref="E21:E30"/>
    <mergeCell ref="A21:A30"/>
    <mergeCell ref="A31:E31"/>
    <mergeCell ref="A40:E40"/>
    <mergeCell ref="E43:E45"/>
    <mergeCell ref="A43:A45"/>
    <mergeCell ref="B2:E2"/>
    <mergeCell ref="A4:A5"/>
    <mergeCell ref="B4:B5"/>
    <mergeCell ref="C4:C5"/>
    <mergeCell ref="D4:D5"/>
    <mergeCell ref="E4:E5"/>
    <mergeCell ref="A33:E33"/>
    <mergeCell ref="A51:B51"/>
    <mergeCell ref="A17:E17"/>
    <mergeCell ref="A1:F1"/>
    <mergeCell ref="A41:E41"/>
    <mergeCell ref="A34:E39"/>
    <mergeCell ref="A47:E47"/>
    <mergeCell ref="A32:E32"/>
    <mergeCell ref="A15:C15"/>
    <mergeCell ref="A19:E19"/>
    <mergeCell ref="A42:E42"/>
    <mergeCell ref="A55:B55"/>
    <mergeCell ref="A56:B56"/>
    <mergeCell ref="A57:B57"/>
    <mergeCell ref="A49:E49"/>
    <mergeCell ref="A52:B52"/>
    <mergeCell ref="A53:B53"/>
    <mergeCell ref="A54:B54"/>
    <mergeCell ref="A50:E50"/>
    <mergeCell ref="E51:E58"/>
    <mergeCell ref="D57:D58"/>
  </mergeCells>
  <printOptions horizontalCentered="1" verticalCentered="1"/>
  <pageMargins left="0" right="0" top="0" bottom="0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jamie.doyal</dc:creator>
  <cp:keywords/>
  <dc:description/>
  <cp:lastModifiedBy>Sleman, Paul - FSA, Washington, DC</cp:lastModifiedBy>
  <cp:lastPrinted>2009-08-31T19:05:57Z</cp:lastPrinted>
  <dcterms:created xsi:type="dcterms:W3CDTF">2009-08-18T15:38:56Z</dcterms:created>
  <dcterms:modified xsi:type="dcterms:W3CDTF">2015-08-18T16:31:17Z</dcterms:modified>
  <cp:category/>
  <cp:version/>
  <cp:contentType/>
  <cp:contentStatus/>
</cp:coreProperties>
</file>