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2AB1AE49-72F3-4276-9A1D-D93BD14928ED}" xr6:coauthVersionLast="47" xr6:coauthVersionMax="47" xr10:uidLastSave="{00000000-0000-0000-0000-000000000000}"/>
  <bookViews>
    <workbookView xWindow="-120" yWindow="-120" windowWidth="38640" windowHeight="21120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  <externalReference r:id="rId18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AF7" i="17"/>
  <c r="AC7" i="17"/>
  <c r="Z7" i="17"/>
  <c r="W7" i="17"/>
  <c r="T7" i="17"/>
  <c r="Q7" i="17"/>
  <c r="N7" i="17"/>
  <c r="K7" i="17"/>
  <c r="H7" i="17"/>
  <c r="E7" i="17"/>
  <c r="A7" i="17"/>
  <c r="B7" i="17" s="1"/>
  <c r="B13" i="17"/>
  <c r="AI8" i="17"/>
  <c r="AC8" i="17"/>
  <c r="AF8" i="17" s="1"/>
  <c r="T8" i="17"/>
  <c r="H8" i="17"/>
  <c r="AI9" i="17"/>
  <c r="AC9" i="17"/>
  <c r="AF9" i="17" s="1"/>
  <c r="AI10" i="17"/>
  <c r="AC10" i="17"/>
  <c r="AF10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11" i="17"/>
  <c r="AC11" i="17"/>
  <c r="AF11" i="17" s="1"/>
  <c r="AI12" i="17"/>
  <c r="AC12" i="17"/>
  <c r="AF12" i="17" s="1"/>
  <c r="AI9" i="16"/>
  <c r="AF9" i="16"/>
  <c r="AC9" i="16"/>
  <c r="Z9" i="16"/>
  <c r="W9" i="16"/>
  <c r="Q9" i="16"/>
  <c r="N9" i="16"/>
  <c r="K9" i="16"/>
  <c r="H9" i="16"/>
  <c r="E9" i="16"/>
  <c r="A12" i="17"/>
  <c r="B12" i="17" s="1"/>
  <c r="AI10" i="16"/>
  <c r="AC10" i="16"/>
  <c r="AF10" i="16" s="1"/>
  <c r="Z10" i="16"/>
  <c r="W10" i="16"/>
  <c r="T10" i="16"/>
  <c r="Q10" i="16"/>
  <c r="N10" i="16"/>
  <c r="K10" i="16"/>
  <c r="H10" i="16"/>
  <c r="E10" i="16"/>
  <c r="AC13" i="17"/>
  <c r="AF13" i="17" s="1"/>
  <c r="X5" i="17"/>
  <c r="Z13" i="17" s="1"/>
  <c r="U5" i="17"/>
  <c r="W13" i="17" s="1"/>
  <c r="R5" i="17"/>
  <c r="T13" i="17" s="1"/>
  <c r="O5" i="17"/>
  <c r="Q13" i="17" s="1"/>
  <c r="L5" i="17"/>
  <c r="N13" i="17" s="1"/>
  <c r="I5" i="17"/>
  <c r="K13" i="17" s="1"/>
  <c r="F5" i="17"/>
  <c r="H13" i="17" s="1"/>
  <c r="C5" i="17"/>
  <c r="E13" i="17" s="1"/>
  <c r="AI13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Z8" i="17" l="1"/>
  <c r="Q8" i="17"/>
  <c r="W8" i="17"/>
  <c r="K8" i="17"/>
  <c r="N8" i="17"/>
  <c r="Q9" i="17"/>
  <c r="E8" i="17"/>
  <c r="E10" i="17"/>
  <c r="E9" i="17"/>
  <c r="W9" i="17"/>
  <c r="H9" i="17"/>
  <c r="K9" i="17"/>
  <c r="N9" i="17"/>
  <c r="T9" i="17"/>
  <c r="Z9" i="17"/>
  <c r="A11" i="17"/>
  <c r="B11" i="17" s="1"/>
  <c r="K10" i="17"/>
  <c r="E11" i="17"/>
  <c r="W10" i="17"/>
  <c r="H10" i="17"/>
  <c r="N10" i="17"/>
  <c r="Q10" i="17"/>
  <c r="T10" i="17"/>
  <c r="Z10" i="17"/>
  <c r="N12" i="17"/>
  <c r="H11" i="17"/>
  <c r="K11" i="17"/>
  <c r="N11" i="17"/>
  <c r="Q11" i="17"/>
  <c r="T11" i="17"/>
  <c r="W11" i="17"/>
  <c r="Z11" i="17"/>
  <c r="H12" i="17"/>
  <c r="E12" i="17"/>
  <c r="K12" i="17"/>
  <c r="Q12" i="17"/>
  <c r="T12" i="17"/>
  <c r="W12" i="17"/>
  <c r="Z12" i="17"/>
  <c r="B61" i="16"/>
  <c r="B60" i="16"/>
  <c r="A59" i="16"/>
  <c r="T57" i="15"/>
  <c r="Q57" i="15"/>
  <c r="N57" i="15"/>
  <c r="K57" i="15"/>
  <c r="H57" i="15"/>
  <c r="E57" i="15"/>
  <c r="Z59" i="15"/>
  <c r="A10" i="17" l="1"/>
  <c r="B10" i="17" s="1"/>
  <c r="B59" i="16"/>
  <c r="A58" i="16"/>
  <c r="AC58" i="15"/>
  <c r="AF58" i="15" s="1"/>
  <c r="Z58" i="15"/>
  <c r="W58" i="15"/>
  <c r="T58" i="15"/>
  <c r="Q58" i="15"/>
  <c r="N58" i="15"/>
  <c r="K58" i="15"/>
  <c r="H58" i="15"/>
  <c r="A9" i="17" l="1"/>
  <c r="B58" i="16"/>
  <c r="A57" i="16"/>
  <c r="D58" i="15"/>
  <c r="B9" i="17" l="1"/>
  <c r="A8" i="17"/>
  <c r="B8" i="17" s="1"/>
  <c r="B57" i="16"/>
  <c r="A56" i="16"/>
  <c r="E58" i="15"/>
  <c r="B56" i="16" l="1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55" i="16" l="1"/>
  <c r="A54" i="16"/>
  <c r="AC9" i="14"/>
  <c r="Z9" i="14"/>
  <c r="W9" i="14"/>
  <c r="T9" i="14"/>
  <c r="Q9" i="14"/>
  <c r="N9" i="14"/>
  <c r="K9" i="14"/>
  <c r="H9" i="14"/>
  <c r="E9" i="14"/>
  <c r="B54" i="16" l="1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53" i="16" l="1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52" i="16" l="1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51" i="16" l="1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50" i="16" l="1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49" i="16" l="1"/>
  <c r="A48" i="16"/>
  <c r="AC28" i="13"/>
  <c r="Z28" i="13"/>
  <c r="W28" i="13"/>
  <c r="T28" i="13"/>
  <c r="Q28" i="13"/>
  <c r="N28" i="13"/>
  <c r="K28" i="13"/>
  <c r="H28" i="13"/>
  <c r="E28" i="13"/>
  <c r="B48" i="16" l="1"/>
  <c r="A47" i="16"/>
  <c r="AC29" i="13"/>
  <c r="Z29" i="13"/>
  <c r="W29" i="13"/>
  <c r="T29" i="13"/>
  <c r="Q29" i="13"/>
  <c r="N29" i="13"/>
  <c r="K29" i="13"/>
  <c r="H29" i="13"/>
  <c r="E29" i="13"/>
  <c r="B47" i="16" l="1"/>
  <c r="A46" i="16"/>
  <c r="AC30" i="13"/>
  <c r="Z30" i="13"/>
  <c r="W30" i="13"/>
  <c r="T30" i="13"/>
  <c r="Q30" i="13"/>
  <c r="N30" i="13"/>
  <c r="K30" i="13"/>
  <c r="H30" i="13"/>
  <c r="E30" i="13"/>
  <c r="B46" i="16" l="1"/>
  <c r="A45" i="16"/>
  <c r="AC31" i="13"/>
  <c r="Z31" i="13"/>
  <c r="W31" i="13"/>
  <c r="T31" i="13"/>
  <c r="Q31" i="13"/>
  <c r="N31" i="13"/>
  <c r="K31" i="13"/>
  <c r="H31" i="13"/>
  <c r="E31" i="13"/>
  <c r="B45" i="16" l="1"/>
  <c r="A44" i="16"/>
  <c r="AC32" i="13"/>
  <c r="Z32" i="13"/>
  <c r="W32" i="13"/>
  <c r="T32" i="13"/>
  <c r="Q32" i="13"/>
  <c r="N32" i="13"/>
  <c r="K32" i="13"/>
  <c r="H32" i="13"/>
  <c r="E32" i="13"/>
  <c r="B44" i="16" l="1"/>
  <c r="A43" i="16"/>
  <c r="AC33" i="13"/>
  <c r="Z33" i="13"/>
  <c r="W33" i="13"/>
  <c r="T33" i="13"/>
  <c r="Q33" i="13"/>
  <c r="N33" i="13"/>
  <c r="K33" i="13"/>
  <c r="H33" i="13"/>
  <c r="E33" i="13"/>
  <c r="B43" i="16" l="1"/>
  <c r="A42" i="16"/>
  <c r="AC34" i="13"/>
  <c r="Z34" i="13"/>
  <c r="W34" i="13"/>
  <c r="T34" i="13"/>
  <c r="Q34" i="13"/>
  <c r="N34" i="13"/>
  <c r="K34" i="13"/>
  <c r="H34" i="13"/>
  <c r="E34" i="13"/>
  <c r="B42" i="16" l="1"/>
  <c r="A41" i="16"/>
  <c r="AC35" i="13"/>
  <c r="Z35" i="13"/>
  <c r="W35" i="13"/>
  <c r="T35" i="13"/>
  <c r="Q35" i="13"/>
  <c r="N35" i="13"/>
  <c r="K35" i="13"/>
  <c r="H35" i="13"/>
  <c r="E35" i="13"/>
  <c r="B41" i="16" l="1"/>
  <c r="A40" i="16"/>
  <c r="AC36" i="13"/>
  <c r="Z36" i="13"/>
  <c r="W36" i="13"/>
  <c r="T36" i="13"/>
  <c r="Q36" i="13"/>
  <c r="N36" i="13"/>
  <c r="K36" i="13"/>
  <c r="H36" i="13"/>
  <c r="E36" i="13"/>
  <c r="B40" i="16" l="1"/>
  <c r="A39" i="16"/>
  <c r="AC37" i="13"/>
  <c r="Z37" i="13"/>
  <c r="W37" i="13"/>
  <c r="T37" i="13"/>
  <c r="Q37" i="13"/>
  <c r="N37" i="13"/>
  <c r="K37" i="13"/>
  <c r="H37" i="13"/>
  <c r="E37" i="13"/>
  <c r="B39" i="16" l="1"/>
  <c r="A38" i="16"/>
  <c r="AC38" i="13"/>
  <c r="Z38" i="13"/>
  <c r="W38" i="13"/>
  <c r="T38" i="13"/>
  <c r="Q38" i="13"/>
  <c r="N38" i="13"/>
  <c r="K38" i="13"/>
  <c r="H38" i="13"/>
  <c r="E38" i="13"/>
  <c r="B38" i="16" l="1"/>
  <c r="A37" i="16"/>
  <c r="AC39" i="13"/>
  <c r="Z39" i="13"/>
  <c r="W39" i="13"/>
  <c r="T39" i="13"/>
  <c r="Q39" i="13"/>
  <c r="N39" i="13"/>
  <c r="K39" i="13"/>
  <c r="H39" i="13"/>
  <c r="E39" i="13"/>
  <c r="B37" i="16" l="1"/>
  <c r="A36" i="16"/>
  <c r="AC40" i="13"/>
  <c r="Z40" i="13"/>
  <c r="W40" i="13"/>
  <c r="T40" i="13"/>
  <c r="Q40" i="13"/>
  <c r="N40" i="13"/>
  <c r="K40" i="13"/>
  <c r="H40" i="13"/>
  <c r="E40" i="13"/>
  <c r="B36" i="16" l="1"/>
  <c r="A35" i="16"/>
  <c r="AC41" i="13"/>
  <c r="Z41" i="13"/>
  <c r="W41" i="13"/>
  <c r="T41" i="13"/>
  <c r="Q41" i="13"/>
  <c r="N41" i="13"/>
  <c r="K41" i="13"/>
  <c r="H41" i="13"/>
  <c r="E41" i="13"/>
  <c r="B35" i="16" l="1"/>
  <c r="A34" i="16"/>
  <c r="AC42" i="13"/>
  <c r="Z42" i="13"/>
  <c r="W42" i="13"/>
  <c r="T42" i="13"/>
  <c r="Q42" i="13"/>
  <c r="N42" i="13"/>
  <c r="K42" i="13"/>
  <c r="H42" i="13"/>
  <c r="E42" i="13"/>
  <c r="B34" i="16" l="1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33" i="16" l="1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32" i="16" l="1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<sst xmlns="http://schemas.openxmlformats.org/spreadsheetml/2006/main" count="1784" uniqueCount="46">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</sst>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8" fontId="4" fillId="3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/SHARED/DCWA2/FSA/EPAD/CAB/Wool%20and%20Mohair/1_New/Wool%20&amp;%20Mohair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67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">
      <c r="A5" s="106" t="s">
        <v>45</v>
      </c>
      <c r="B5" s="107"/>
      <c r="C5" s="110">
        <f>[1]Print!$B$31</f>
        <v>4.5706679910463484</v>
      </c>
      <c r="D5" s="81"/>
      <c r="E5" s="82"/>
      <c r="F5" s="74">
        <f>[1]Print!$B$32</f>
        <v>3.9527135510173972</v>
      </c>
      <c r="G5" s="74"/>
      <c r="H5" s="75"/>
      <c r="I5" s="73">
        <f>[1]Print!$B$33</f>
        <v>3.5741043152743943</v>
      </c>
      <c r="J5" s="74"/>
      <c r="K5" s="75"/>
      <c r="L5" s="73">
        <f>[1]Print!$B$34</f>
        <v>3.3865327290735938</v>
      </c>
      <c r="M5" s="74"/>
      <c r="N5" s="74"/>
      <c r="O5" s="70">
        <f>[1]Print!$B$35</f>
        <v>3.1802687260724474</v>
      </c>
      <c r="P5" s="88"/>
      <c r="Q5" s="89"/>
      <c r="R5" s="70">
        <f>[1]Print!$B$36</f>
        <v>2.3144957981970422</v>
      </c>
      <c r="S5" s="71"/>
      <c r="T5" s="72"/>
      <c r="U5" s="73">
        <f>[1]Print!$B$37</f>
        <v>1.0663032938868862</v>
      </c>
      <c r="V5" s="74"/>
      <c r="W5" s="75"/>
      <c r="X5" s="73">
        <f>[1]Print!$B$38</f>
        <v>0.75406955953832933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1.7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>A8+7</f>
        <v>45707</v>
      </c>
      <c r="B7" s="69">
        <f t="shared" ref="B7" si="0">A7+6</f>
        <v>45713</v>
      </c>
      <c r="C7" s="65">
        <v>3.6372516631339389</v>
      </c>
      <c r="D7" s="66">
        <v>3.5784373926970732</v>
      </c>
      <c r="E7" s="67">
        <f t="shared" ref="E7:E13" si="1">IF(MIN(C7,D7)&lt;C$5,C$5-MIN(C7,D7),0)</f>
        <v>0.99223059834927518</v>
      </c>
      <c r="F7" s="66">
        <v>3.4026325861609901</v>
      </c>
      <c r="G7" s="66">
        <v>3.3946980413431236</v>
      </c>
      <c r="H7" s="67">
        <f t="shared" ref="H7:H13" si="2">IF(MIN(F7,G7)&lt;F$5,F$5-MIN(F7,G7),0)</f>
        <v>0.5580155096742736</v>
      </c>
      <c r="I7" s="68">
        <v>3.3035410196361616</v>
      </c>
      <c r="J7" s="66">
        <v>3.3444835602277583</v>
      </c>
      <c r="K7" s="67">
        <f t="shared" ref="K7:K13" si="3">IF(MIN(I7,J7)&lt;I$5,I$5-MIN(I7,J7),0)</f>
        <v>0.27056329563823267</v>
      </c>
      <c r="L7" s="66">
        <v>3.2400862661174568</v>
      </c>
      <c r="M7" s="66">
        <v>3.3296474635345819</v>
      </c>
      <c r="N7" s="67">
        <f t="shared" ref="N7:N13" si="4">IF(MIN(L7,M7)&lt;L$5,L$5-MIN(L7,M7),0)</f>
        <v>0.14644646295613706</v>
      </c>
      <c r="O7" s="66">
        <v>3.1592332091246442</v>
      </c>
      <c r="P7" s="66">
        <v>3.2623144093117049</v>
      </c>
      <c r="Q7" s="67">
        <f t="shared" ref="Q7:Q13" si="5">IF(MIN(O7,P7)&lt;O$5,O$5-MIN(O7,P7),0)</f>
        <v>2.1035516947803146E-2</v>
      </c>
      <c r="R7" s="68">
        <v>1.8987090840210166</v>
      </c>
      <c r="S7" s="66">
        <v>1.8354190533937094</v>
      </c>
      <c r="T7" s="67">
        <f t="shared" ref="T7:T13" si="6">IF(MIN(R7,S7)&lt;R$5,R$5-MIN(R7,S7),0)</f>
        <v>0.47907674480333284</v>
      </c>
      <c r="U7" s="66">
        <v>0.92738272734159055</v>
      </c>
      <c r="V7" s="66">
        <v>0.95973747824457956</v>
      </c>
      <c r="W7" s="67">
        <f t="shared" ref="W7:W13" si="7">IF(MIN(U7,V7)&lt;U$5,U$5-MIN(U7,V7),0)</f>
        <v>0.13892056654529561</v>
      </c>
      <c r="X7" s="68">
        <v>0.69110953051836965</v>
      </c>
      <c r="Y7" s="66">
        <v>0.71753106698968483</v>
      </c>
      <c r="Z7" s="67">
        <f t="shared" ref="Z7:Z13" si="8">IF(MIN(X7,Y7)&lt;X$5,X$5-MIN(X7,Y7),0)</f>
        <v>6.2960029019959673E-2</v>
      </c>
      <c r="AA7" s="66">
        <v>0</v>
      </c>
      <c r="AB7" s="66">
        <v>0</v>
      </c>
      <c r="AC7" s="67">
        <f t="shared" ref="AC7:AC13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6.0807203260654621</v>
      </c>
      <c r="AH7" s="66">
        <v>6.6714657538758315</v>
      </c>
      <c r="AI7" s="67">
        <f t="shared" ref="AI7:AI13" si="11">IF(MIN(AG7,AH7)&lt;AG$5,AG$5-MIN(AG7,AH7),0)</f>
        <v>0</v>
      </c>
    </row>
    <row r="8" spans="1:35" ht="12" customHeight="1" x14ac:dyDescent="0.2">
      <c r="A8" s="69">
        <f>A9+7</f>
        <v>45700</v>
      </c>
      <c r="B8" s="69">
        <f t="shared" ref="B8:B12" si="12">A8+6</f>
        <v>45706</v>
      </c>
      <c r="C8" s="65">
        <v>3.6238100240570232</v>
      </c>
      <c r="D8" s="66">
        <v>3.659847955863655</v>
      </c>
      <c r="E8" s="67">
        <f t="shared" si="1"/>
        <v>0.94685796698932512</v>
      </c>
      <c r="F8" s="66">
        <v>3.3713240374128968</v>
      </c>
      <c r="G8" s="66">
        <v>3.4771894242235519</v>
      </c>
      <c r="H8" s="67">
        <f t="shared" si="2"/>
        <v>0.58138951360450042</v>
      </c>
      <c r="I8" s="68">
        <v>3.260436180396074</v>
      </c>
      <c r="J8" s="66">
        <v>3.4068488716664933</v>
      </c>
      <c r="K8" s="67">
        <f t="shared" si="3"/>
        <v>0.31366813487832035</v>
      </c>
      <c r="L8" s="66">
        <v>3.1926864689941694</v>
      </c>
      <c r="M8" s="66">
        <v>3.351926784760932</v>
      </c>
      <c r="N8" s="67">
        <f t="shared" si="4"/>
        <v>0.1938462600794244</v>
      </c>
      <c r="O8" s="66">
        <v>3.1232166045623222</v>
      </c>
      <c r="P8" s="66">
        <v>3.1817854481242374</v>
      </c>
      <c r="Q8" s="67">
        <f t="shared" si="5"/>
        <v>5.7052121510125176E-2</v>
      </c>
      <c r="R8" s="68">
        <v>1.9659502757841136</v>
      </c>
      <c r="S8" s="66">
        <v>1.8241942203950514</v>
      </c>
      <c r="T8" s="67">
        <f t="shared" si="6"/>
        <v>0.4903015778019908</v>
      </c>
      <c r="U8" s="66">
        <v>0.91322046785323374</v>
      </c>
      <c r="V8" s="66">
        <v>0.95563506254810893</v>
      </c>
      <c r="W8" s="67">
        <f t="shared" si="7"/>
        <v>0.15308282603365242</v>
      </c>
      <c r="X8" s="68">
        <v>0.67773481520423207</v>
      </c>
      <c r="Y8" s="66">
        <v>0.72244762188365064</v>
      </c>
      <c r="Z8" s="67">
        <f t="shared" si="8"/>
        <v>7.633474433409726E-2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6.213286586641865</v>
      </c>
      <c r="AH8" s="66">
        <v>5.786265940094677</v>
      </c>
      <c r="AI8" s="67">
        <f t="shared" si="11"/>
        <v>0</v>
      </c>
    </row>
    <row r="9" spans="1:35" ht="12" customHeight="1" x14ac:dyDescent="0.2">
      <c r="A9" s="69">
        <f>A10+7</f>
        <v>45693</v>
      </c>
      <c r="B9" s="69">
        <f t="shared" si="12"/>
        <v>45699</v>
      </c>
      <c r="C9" s="65">
        <v>3.6136942688160296</v>
      </c>
      <c r="D9" s="66">
        <v>3.618880588653933</v>
      </c>
      <c r="E9" s="67">
        <f t="shared" si="1"/>
        <v>0.95697372223031874</v>
      </c>
      <c r="F9" s="66">
        <v>3.3611891103376861</v>
      </c>
      <c r="G9" s="66">
        <v>3.3760499550263243</v>
      </c>
      <c r="H9" s="67">
        <f t="shared" si="2"/>
        <v>0.59152444067971111</v>
      </c>
      <c r="I9" s="68">
        <v>3.2383475118724001</v>
      </c>
      <c r="J9" s="66">
        <v>3.2856943704207029</v>
      </c>
      <c r="K9" s="67">
        <f t="shared" si="3"/>
        <v>0.33575680340199421</v>
      </c>
      <c r="L9" s="66">
        <v>3.1732274791048929</v>
      </c>
      <c r="M9" s="66">
        <v>3.2280926852346181</v>
      </c>
      <c r="N9" s="67">
        <f t="shared" si="4"/>
        <v>0.21330524996870093</v>
      </c>
      <c r="O9" s="66">
        <v>3.0893780123555521</v>
      </c>
      <c r="P9" s="66">
        <v>3.1817854481242374</v>
      </c>
      <c r="Q9" s="67">
        <f t="shared" si="5"/>
        <v>9.0890713716895277E-2</v>
      </c>
      <c r="R9" s="68">
        <v>2.0426153097037454</v>
      </c>
      <c r="S9" s="66">
        <v>1.8032132635602549</v>
      </c>
      <c r="T9" s="67">
        <f t="shared" si="6"/>
        <v>0.5112825346367873</v>
      </c>
      <c r="U9" s="66">
        <v>0.90570575683461518</v>
      </c>
      <c r="V9" s="66">
        <v>0.93727935275101448</v>
      </c>
      <c r="W9" s="67">
        <f t="shared" si="7"/>
        <v>0.16059753705227098</v>
      </c>
      <c r="X9" s="68">
        <v>0.67317155881073532</v>
      </c>
      <c r="Y9" s="66">
        <v>0.70157833947119297</v>
      </c>
      <c r="Z9" s="67">
        <f t="shared" si="8"/>
        <v>8.0898000727594011E-2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6.213286586641865</v>
      </c>
      <c r="AH9" s="66">
        <v>5.786265940094677</v>
      </c>
      <c r="AI9" s="67">
        <f t="shared" si="11"/>
        <v>0</v>
      </c>
    </row>
    <row r="10" spans="1:35" ht="12" customHeight="1" x14ac:dyDescent="0.2">
      <c r="A10" s="69">
        <f>A11+7</f>
        <v>45686</v>
      </c>
      <c r="B10" s="69">
        <f t="shared" si="12"/>
        <v>45692</v>
      </c>
      <c r="C10" s="65">
        <v>3.6115311597493092</v>
      </c>
      <c r="D10" s="66">
        <v>3.6383440524751856</v>
      </c>
      <c r="E10" s="67">
        <f t="shared" si="1"/>
        <v>0.95913683129703919</v>
      </c>
      <c r="F10" s="66">
        <v>3.3536415583677268</v>
      </c>
      <c r="G10" s="66">
        <v>3.3881897176977653</v>
      </c>
      <c r="H10" s="67">
        <f t="shared" si="2"/>
        <v>0.59907199264967037</v>
      </c>
      <c r="I10" s="68">
        <v>3.2196639183509688</v>
      </c>
      <c r="J10" s="66">
        <v>3.2881279837867976</v>
      </c>
      <c r="K10" s="67">
        <f t="shared" si="3"/>
        <v>0.35444039692342555</v>
      </c>
      <c r="L10" s="66">
        <v>3.1539635354132352</v>
      </c>
      <c r="M10" s="66">
        <v>3.2210411394601248</v>
      </c>
      <c r="N10" s="67">
        <f t="shared" si="4"/>
        <v>0.23256919366035866</v>
      </c>
      <c r="O10" s="66">
        <v>3.0402669048933384</v>
      </c>
      <c r="P10" s="66">
        <v>3.2520000000000007</v>
      </c>
      <c r="Q10" s="67">
        <f t="shared" si="5"/>
        <v>0.14000182117910898</v>
      </c>
      <c r="R10" s="68">
        <v>2.1215016871365306</v>
      </c>
      <c r="S10" s="66">
        <v>1.8016978003722177</v>
      </c>
      <c r="T10" s="67">
        <f t="shared" si="6"/>
        <v>0.51279799782482449</v>
      </c>
      <c r="U10" s="66">
        <v>0.90602219188949751</v>
      </c>
      <c r="V10" s="66">
        <v>0.91203003574760844</v>
      </c>
      <c r="W10" s="67">
        <f t="shared" si="7"/>
        <v>0.16028110199738865</v>
      </c>
      <c r="X10" s="68">
        <v>0.67573311105799028</v>
      </c>
      <c r="Y10" s="66">
        <v>0.67384331175897172</v>
      </c>
      <c r="Z10" s="67">
        <f t="shared" si="8"/>
        <v>8.0226247779357607E-2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6.213286586641865</v>
      </c>
      <c r="AH10" s="66">
        <v>5.786265940094677</v>
      </c>
      <c r="AI10" s="67">
        <f t="shared" si="11"/>
        <v>0</v>
      </c>
    </row>
    <row r="11" spans="1:35" ht="12" customHeight="1" x14ac:dyDescent="0.2">
      <c r="A11" s="69">
        <f>A12+7</f>
        <v>45679</v>
      </c>
      <c r="B11" s="69">
        <f t="shared" si="12"/>
        <v>45685</v>
      </c>
      <c r="C11" s="65">
        <v>3.6171864758736536</v>
      </c>
      <c r="D11" s="66">
        <v>3.6370883275734673</v>
      </c>
      <c r="E11" s="67">
        <f t="shared" si="1"/>
        <v>0.95348151517269475</v>
      </c>
      <c r="F11" s="66">
        <v>3.3526506225025017</v>
      </c>
      <c r="G11" s="66">
        <v>3.3843104149779801</v>
      </c>
      <c r="H11" s="67">
        <f t="shared" si="2"/>
        <v>0.60006292851489551</v>
      </c>
      <c r="I11" s="68">
        <v>3.2153696694022815</v>
      </c>
      <c r="J11" s="66">
        <v>3.2528659004283274</v>
      </c>
      <c r="K11" s="67">
        <f t="shared" si="3"/>
        <v>0.35873464587211279</v>
      </c>
      <c r="L11" s="66">
        <v>3.1452381252183859</v>
      </c>
      <c r="M11" s="66">
        <v>3.1854584570695303</v>
      </c>
      <c r="N11" s="67">
        <f t="shared" si="4"/>
        <v>0.24129460385520796</v>
      </c>
      <c r="O11" s="66">
        <v>3.0300134239126901</v>
      </c>
      <c r="P11" s="66">
        <v>3.06</v>
      </c>
      <c r="Q11" s="67">
        <f t="shared" si="5"/>
        <v>0.15025530215975724</v>
      </c>
      <c r="R11" s="68">
        <v>2.1338429043196956</v>
      </c>
      <c r="S11" s="66">
        <v>2.1069027953985779</v>
      </c>
      <c r="T11" s="67">
        <f t="shared" si="6"/>
        <v>0.20759300279846427</v>
      </c>
      <c r="U11" s="66">
        <v>0.90941527202156536</v>
      </c>
      <c r="V11" s="66">
        <v>0.91479908061378268</v>
      </c>
      <c r="W11" s="67">
        <f t="shared" si="7"/>
        <v>0.1568880218653208</v>
      </c>
      <c r="X11" s="68">
        <v>0.67979866330887406</v>
      </c>
      <c r="Y11" s="66">
        <v>0.6759239532110477</v>
      </c>
      <c r="Z11" s="67">
        <f t="shared" si="8"/>
        <v>7.8145606327281625E-2</v>
      </c>
      <c r="AA11" s="66">
        <v>0</v>
      </c>
      <c r="AB11" s="66">
        <v>0</v>
      </c>
      <c r="AC11" s="67">
        <f t="shared" si="9"/>
        <v>0.4</v>
      </c>
      <c r="AD11" s="66" t="s">
        <v>29</v>
      </c>
      <c r="AE11" s="66" t="s">
        <v>29</v>
      </c>
      <c r="AF11" s="67">
        <f t="shared" ref="AF11" si="16">6.865*AC11</f>
        <v>2.7460000000000004</v>
      </c>
      <c r="AG11" s="66">
        <v>6.213286586641865</v>
      </c>
      <c r="AH11" s="66">
        <v>5.786265940094677</v>
      </c>
      <c r="AI11" s="67">
        <f t="shared" si="11"/>
        <v>0</v>
      </c>
    </row>
    <row r="12" spans="1:35" ht="12" customHeight="1" x14ac:dyDescent="0.2">
      <c r="A12" s="69">
        <f>A13+7</f>
        <v>45672</v>
      </c>
      <c r="B12" s="69">
        <f t="shared" si="12"/>
        <v>45678</v>
      </c>
      <c r="C12" s="65">
        <v>3.6263958750921739</v>
      </c>
      <c r="D12" s="66">
        <v>3.6192117110272375</v>
      </c>
      <c r="E12" s="67">
        <f t="shared" si="1"/>
        <v>0.95145628001911087</v>
      </c>
      <c r="F12" s="66">
        <v>3.3621573605404036</v>
      </c>
      <c r="G12" s="66">
        <v>3.3494005006751721</v>
      </c>
      <c r="H12" s="67">
        <f t="shared" si="2"/>
        <v>0.60331305034222504</v>
      </c>
      <c r="I12" s="68">
        <v>3.2163936751695568</v>
      </c>
      <c r="J12" s="66">
        <v>3.2357353524843022</v>
      </c>
      <c r="K12" s="67">
        <f t="shared" si="3"/>
        <v>0.35771064010483755</v>
      </c>
      <c r="L12" s="66">
        <v>3.1405071031796972</v>
      </c>
      <c r="M12" s="66">
        <v>3.1484772589236343</v>
      </c>
      <c r="N12" s="67">
        <f t="shared" si="4"/>
        <v>0.24602562589389665</v>
      </c>
      <c r="O12" s="66">
        <v>3.0091424510524778</v>
      </c>
      <c r="P12" s="66">
        <v>3.024</v>
      </c>
      <c r="Q12" s="67">
        <f t="shared" si="5"/>
        <v>0.17112627501996958</v>
      </c>
      <c r="R12" s="68">
        <v>2.1477565214853818</v>
      </c>
      <c r="S12" s="66">
        <v>2.1046079812738956</v>
      </c>
      <c r="T12" s="67">
        <f t="shared" si="6"/>
        <v>0.20988781692314662</v>
      </c>
      <c r="U12" s="66">
        <v>0.92373291283815862</v>
      </c>
      <c r="V12" s="66">
        <v>0.89163854931205899</v>
      </c>
      <c r="W12" s="67">
        <f t="shared" si="7"/>
        <v>0.17466474457482717</v>
      </c>
      <c r="X12" s="68">
        <v>0.68947960422258125</v>
      </c>
      <c r="Y12" s="66">
        <v>0.65836666563852408</v>
      </c>
      <c r="Z12" s="67">
        <f t="shared" si="8"/>
        <v>9.5702893899805241E-2</v>
      </c>
      <c r="AA12" s="66">
        <v>0</v>
      </c>
      <c r="AB12" s="66">
        <v>0</v>
      </c>
      <c r="AC12" s="67">
        <f t="shared" si="9"/>
        <v>0.4</v>
      </c>
      <c r="AD12" s="66" t="s">
        <v>29</v>
      </c>
      <c r="AE12" s="66" t="s">
        <v>29</v>
      </c>
      <c r="AF12" s="67">
        <f t="shared" ref="AF12" si="17">6.865*AC12</f>
        <v>2.7460000000000004</v>
      </c>
      <c r="AG12" s="66">
        <v>6.213286586641865</v>
      </c>
      <c r="AH12" s="66">
        <v>5.786265940094677</v>
      </c>
      <c r="AI12" s="67">
        <f t="shared" si="11"/>
        <v>0</v>
      </c>
    </row>
    <row r="13" spans="1:35" ht="12" customHeight="1" x14ac:dyDescent="0.2">
      <c r="A13" s="69">
        <v>45665</v>
      </c>
      <c r="B13" s="69">
        <f>A13+6</f>
        <v>45671</v>
      </c>
      <c r="C13" s="65">
        <v>3.6263958750921739</v>
      </c>
      <c r="D13" s="66">
        <v>3.6192117110272375</v>
      </c>
      <c r="E13" s="67">
        <f t="shared" si="1"/>
        <v>0.95145628001911087</v>
      </c>
      <c r="F13" s="66">
        <v>3.3621573605404036</v>
      </c>
      <c r="G13" s="66">
        <v>3.3494005006751721</v>
      </c>
      <c r="H13" s="67">
        <f t="shared" si="2"/>
        <v>0.60331305034222504</v>
      </c>
      <c r="I13" s="68">
        <v>3.2163936751695568</v>
      </c>
      <c r="J13" s="66">
        <v>3.2357353524843022</v>
      </c>
      <c r="K13" s="67">
        <f t="shared" si="3"/>
        <v>0.35771064010483755</v>
      </c>
      <c r="L13" s="66">
        <v>3.1405071031796972</v>
      </c>
      <c r="M13" s="66">
        <v>3.1484772589236343</v>
      </c>
      <c r="N13" s="67">
        <f t="shared" si="4"/>
        <v>0.24602562589389665</v>
      </c>
      <c r="O13" s="66">
        <v>3.0091424510524778</v>
      </c>
      <c r="P13" s="66">
        <v>3.024</v>
      </c>
      <c r="Q13" s="67">
        <f t="shared" si="5"/>
        <v>0.17112627501996958</v>
      </c>
      <c r="R13" s="68">
        <v>2.1477565214853818</v>
      </c>
      <c r="S13" s="66">
        <v>2.1046079812738956</v>
      </c>
      <c r="T13" s="67">
        <f t="shared" si="6"/>
        <v>0.20988781692314662</v>
      </c>
      <c r="U13" s="66">
        <v>0.92373291283815862</v>
      </c>
      <c r="V13" s="66">
        <v>0.89163854931205899</v>
      </c>
      <c r="W13" s="67">
        <f t="shared" si="7"/>
        <v>0.17466474457482717</v>
      </c>
      <c r="X13" s="68">
        <v>0.68947960422258125</v>
      </c>
      <c r="Y13" s="66">
        <v>0.65836666563852408</v>
      </c>
      <c r="Z13" s="67">
        <f t="shared" si="8"/>
        <v>9.5702893899805241E-2</v>
      </c>
      <c r="AA13" s="66">
        <v>0</v>
      </c>
      <c r="AB13" s="66">
        <v>0</v>
      </c>
      <c r="AC13" s="67">
        <f t="shared" si="9"/>
        <v>0.4</v>
      </c>
      <c r="AD13" s="66" t="s">
        <v>29</v>
      </c>
      <c r="AE13" s="66" t="s">
        <v>29</v>
      </c>
      <c r="AF13" s="67">
        <f t="shared" ref="AF13" si="18">6.865*AC13</f>
        <v>2.7460000000000004</v>
      </c>
      <c r="AG13" s="66">
        <v>6.213286586641865</v>
      </c>
      <c r="AH13" s="66">
        <v>5.786265940094677</v>
      </c>
      <c r="AI13" s="67">
        <f t="shared" si="11"/>
        <v>0</v>
      </c>
    </row>
    <row r="14" spans="1:35" x14ac:dyDescent="0.2">
      <c r="A14" s="59"/>
      <c r="B14" s="59"/>
      <c r="C14" s="60"/>
      <c r="D14" s="61"/>
      <c r="E14" s="53"/>
      <c r="F14" s="61"/>
      <c r="G14" s="61"/>
      <c r="H14" s="53"/>
      <c r="I14" s="61"/>
      <c r="J14" s="61"/>
      <c r="K14" s="53"/>
      <c r="L14" s="61"/>
      <c r="M14" s="61"/>
      <c r="N14" s="53"/>
      <c r="O14" s="61"/>
      <c r="P14" s="61"/>
      <c r="Q14" s="53"/>
      <c r="R14" s="61"/>
      <c r="S14" s="61"/>
      <c r="T14" s="53"/>
      <c r="U14" s="61"/>
      <c r="V14" s="61"/>
      <c r="W14" s="53"/>
      <c r="X14" s="61"/>
      <c r="Y14" s="61"/>
      <c r="Z14" s="53"/>
      <c r="AA14" s="61"/>
      <c r="AB14" s="61"/>
      <c r="AC14" s="62"/>
      <c r="AD14" s="61"/>
      <c r="AE14" s="61"/>
      <c r="AF14" s="62"/>
      <c r="AG14" s="61"/>
      <c r="AH14" s="61"/>
      <c r="AI14" s="53"/>
    </row>
    <row r="15" spans="1:35" x14ac:dyDescent="0.2">
      <c r="A15" s="59" t="s">
        <v>39</v>
      </c>
      <c r="B15" s="59"/>
      <c r="C15" s="60"/>
      <c r="D15" s="61"/>
      <c r="E15" s="53"/>
      <c r="F15" s="61"/>
      <c r="G15" s="61"/>
      <c r="H15" s="53"/>
      <c r="I15" s="61"/>
      <c r="J15" s="61"/>
      <c r="K15" s="53"/>
      <c r="L15" s="61"/>
      <c r="M15" s="61"/>
      <c r="N15" s="53"/>
      <c r="O15" s="61"/>
      <c r="P15" s="61"/>
      <c r="Q15" s="53"/>
      <c r="R15" s="61"/>
      <c r="S15" s="61"/>
      <c r="T15" s="53"/>
      <c r="U15" s="61"/>
      <c r="V15"/>
      <c r="W15" s="53"/>
      <c r="X15" s="61"/>
      <c r="Y15" s="61"/>
      <c r="Z15" s="53"/>
      <c r="AA15" s="61"/>
      <c r="AB15" s="61"/>
      <c r="AC15" s="62"/>
      <c r="AD15" s="61"/>
      <c r="AE15" s="61"/>
      <c r="AF15" s="62"/>
      <c r="AG15" s="61"/>
      <c r="AH15" s="61"/>
      <c r="AI15" s="53"/>
    </row>
    <row r="16" spans="1:35" x14ac:dyDescent="0.2">
      <c r="A16" s="59"/>
      <c r="B16" s="59"/>
      <c r="C16" s="60"/>
      <c r="D16" s="61"/>
      <c r="E16" s="53"/>
      <c r="F16" s="61"/>
      <c r="G16" s="61"/>
      <c r="H16" s="53"/>
      <c r="I16" s="61"/>
      <c r="J16" s="61"/>
      <c r="K16" s="53"/>
      <c r="L16" s="61"/>
      <c r="M16" s="61"/>
      <c r="N16" s="53"/>
      <c r="O16" s="61"/>
      <c r="P16" s="61"/>
      <c r="Q16" s="53"/>
      <c r="R16" s="61"/>
      <c r="S16" s="61"/>
      <c r="T16" s="53"/>
      <c r="U16" s="61"/>
      <c r="V16" s="61"/>
      <c r="W16" s="53"/>
      <c r="X16" s="61"/>
      <c r="Y16" s="61"/>
      <c r="Z16" s="53"/>
      <c r="AA16" s="61"/>
      <c r="AB16" s="61"/>
      <c r="AC16" s="62"/>
      <c r="AD16" s="61"/>
      <c r="AE16" s="61"/>
      <c r="AF16" s="62"/>
      <c r="AG16" s="61"/>
      <c r="AH16" s="61"/>
      <c r="AI16" s="53"/>
    </row>
    <row r="17" spans="1:35" x14ac:dyDescent="0.2">
      <c r="A17" s="59"/>
      <c r="B17" s="59"/>
      <c r="C17" s="60"/>
      <c r="D17" s="61"/>
      <c r="E17" s="53"/>
      <c r="F17" s="61"/>
      <c r="G17" s="61"/>
      <c r="H17" s="53"/>
      <c r="I17" s="61"/>
      <c r="J17" s="61"/>
      <c r="K17" s="53"/>
      <c r="L17" s="61"/>
      <c r="M17" s="61"/>
      <c r="N17" s="53"/>
      <c r="O17" s="61"/>
      <c r="P17" s="61"/>
      <c r="Q17" s="53"/>
      <c r="R17" s="61"/>
      <c r="S17" s="61"/>
      <c r="T17" s="53"/>
      <c r="U17" s="61"/>
      <c r="V17" s="61"/>
      <c r="W17" s="53"/>
      <c r="X17" s="61"/>
      <c r="Y17" s="61"/>
      <c r="Z17" s="53"/>
      <c r="AA17" s="61"/>
      <c r="AB17" s="61"/>
      <c r="AC17" s="62"/>
      <c r="AD17" s="61"/>
      <c r="AE17" s="61"/>
      <c r="AF17" s="62"/>
      <c r="AG17" s="61"/>
      <c r="AH17" s="61"/>
      <c r="AI17" s="53"/>
    </row>
    <row r="18" spans="1:35" x14ac:dyDescent="0.2">
      <c r="A18" s="59"/>
      <c r="B18" s="59"/>
      <c r="C18" s="60"/>
      <c r="D18" s="61"/>
      <c r="E18" s="53"/>
      <c r="F18" s="61"/>
      <c r="G18" s="61"/>
      <c r="H18" s="53"/>
      <c r="I18" s="61"/>
      <c r="J18" s="61"/>
      <c r="K18" s="53"/>
      <c r="L18" s="61"/>
      <c r="M18" s="61"/>
      <c r="N18" s="53"/>
      <c r="O18" s="61"/>
      <c r="P18" s="61"/>
      <c r="Q18" s="53"/>
      <c r="R18" s="61"/>
      <c r="S18" s="61"/>
      <c r="T18" s="53"/>
      <c r="U18" s="61"/>
      <c r="V18" s="61"/>
      <c r="W18" s="53"/>
      <c r="X18" s="61"/>
      <c r="Y18" s="61"/>
      <c r="Z18" s="53"/>
      <c r="AA18" s="61"/>
      <c r="AB18" s="61"/>
      <c r="AC18" s="62"/>
      <c r="AD18" s="61"/>
      <c r="AE18" s="61"/>
      <c r="AF18" s="62"/>
      <c r="AG18" s="61"/>
      <c r="AH18" s="61"/>
      <c r="AI18" s="53"/>
    </row>
    <row r="19" spans="1:35" x14ac:dyDescent="0.2">
      <c r="A19" s="59"/>
      <c r="B19" s="59"/>
      <c r="C19" s="60"/>
      <c r="D19" s="61"/>
      <c r="E19" s="53"/>
      <c r="F19" s="61"/>
      <c r="G19" s="61"/>
      <c r="H19" s="53"/>
      <c r="I19" s="61"/>
      <c r="J19" s="61"/>
      <c r="K19" s="53"/>
      <c r="L19" s="61"/>
      <c r="M19" s="61"/>
      <c r="N19" s="53"/>
      <c r="O19" s="61"/>
      <c r="P19" s="61"/>
      <c r="Q19" s="53"/>
      <c r="R19" s="61"/>
      <c r="S19" s="61"/>
      <c r="T19" s="53"/>
      <c r="U19" s="61"/>
      <c r="V19" s="61"/>
      <c r="W19" s="53"/>
      <c r="X19" s="61"/>
      <c r="Y19" s="61"/>
      <c r="Z19" s="53"/>
      <c r="AA19" s="61"/>
      <c r="AB19" s="61"/>
      <c r="AC19" s="62"/>
      <c r="AD19" s="61"/>
      <c r="AE19" s="61"/>
      <c r="AF19" s="62"/>
      <c r="AG19" s="61"/>
      <c r="AH19" s="61"/>
      <c r="AI19" s="53"/>
    </row>
    <row r="20" spans="1:35" x14ac:dyDescent="0.2">
      <c r="A20" s="59"/>
      <c r="B20" s="59"/>
      <c r="C20" s="60"/>
      <c r="D20" s="61"/>
      <c r="E20" s="53"/>
      <c r="F20" s="61"/>
      <c r="G20" s="61"/>
      <c r="H20" s="53"/>
      <c r="I20" s="61"/>
      <c r="J20" s="61"/>
      <c r="K20" s="53"/>
      <c r="L20" s="61"/>
      <c r="M20" s="61"/>
      <c r="N20" s="53"/>
      <c r="O20" s="61"/>
      <c r="P20" s="61"/>
      <c r="Q20" s="53"/>
      <c r="R20" s="61"/>
      <c r="S20" s="61"/>
      <c r="T20" s="53"/>
      <c r="U20" s="61"/>
      <c r="V20" s="61"/>
      <c r="W20" s="53"/>
      <c r="X20" s="61"/>
      <c r="Y20" s="61"/>
      <c r="Z20" s="53"/>
      <c r="AA20" s="61"/>
      <c r="AB20" s="61"/>
      <c r="AC20" s="62"/>
      <c r="AD20" s="61"/>
      <c r="AE20" s="61"/>
      <c r="AF20" s="62"/>
      <c r="AG20" s="61"/>
      <c r="AH20" s="61"/>
      <c r="AI20" s="53"/>
    </row>
    <row r="21" spans="1:35" x14ac:dyDescent="0.2">
      <c r="A21" s="59"/>
      <c r="B21" s="59"/>
      <c r="C21" s="60"/>
      <c r="D21" s="61"/>
      <c r="E21" s="53"/>
      <c r="F21" s="61"/>
      <c r="G21" s="61"/>
      <c r="H21" s="53"/>
      <c r="I21" s="61"/>
      <c r="J21" s="61"/>
      <c r="K21" s="53"/>
      <c r="L21" s="61"/>
      <c r="M21" s="61"/>
      <c r="N21" s="53"/>
      <c r="O21" s="61"/>
      <c r="P21" s="61"/>
      <c r="Q21" s="53"/>
      <c r="R21" s="61"/>
      <c r="S21" s="61"/>
      <c r="T21" s="53"/>
      <c r="U21" s="61"/>
      <c r="V21" s="61"/>
      <c r="W21" s="53"/>
      <c r="X21" s="61"/>
      <c r="Y21" s="61"/>
      <c r="Z21" s="53"/>
      <c r="AA21" s="61"/>
      <c r="AB21" s="61"/>
      <c r="AC21" s="62"/>
      <c r="AD21" s="61"/>
      <c r="AE21" s="61"/>
      <c r="AF21" s="62"/>
      <c r="AG21" s="61"/>
      <c r="AH21" s="61"/>
      <c r="AI21" s="53"/>
    </row>
    <row r="22" spans="1:35" x14ac:dyDescent="0.2">
      <c r="A22" s="59"/>
      <c r="B22" s="59"/>
      <c r="C22" s="60"/>
      <c r="D22" s="61"/>
      <c r="E22" s="53"/>
      <c r="F22" s="61"/>
      <c r="G22" s="61"/>
      <c r="H22" s="53"/>
      <c r="I22" s="61"/>
      <c r="J22" s="61"/>
      <c r="K22" s="53"/>
      <c r="L22" s="61"/>
      <c r="M22" s="61"/>
      <c r="N22" s="53"/>
      <c r="O22" s="61"/>
      <c r="P22" s="61"/>
      <c r="Q22" s="53"/>
      <c r="R22" s="61"/>
      <c r="S22" s="61"/>
      <c r="T22" s="53"/>
      <c r="U22" s="61"/>
      <c r="V22" s="61"/>
      <c r="W22" s="53"/>
      <c r="X22" s="61"/>
      <c r="Y22" s="61"/>
      <c r="Z22" s="53"/>
      <c r="AA22" s="61"/>
      <c r="AB22" s="61"/>
      <c r="AC22" s="53"/>
      <c r="AD22" s="61"/>
      <c r="AE22" s="61"/>
      <c r="AF22" s="53"/>
      <c r="AG22" s="61"/>
      <c r="AH22" s="61"/>
      <c r="AI22" s="53"/>
    </row>
    <row r="23" spans="1:35" x14ac:dyDescent="0.2">
      <c r="A23" s="59"/>
      <c r="B23" s="59"/>
      <c r="C23" s="60"/>
      <c r="D23" s="61"/>
      <c r="E23" s="53"/>
      <c r="F23" s="61"/>
      <c r="G23" s="61"/>
      <c r="H23" s="53"/>
      <c r="I23" s="61"/>
      <c r="J23" s="61"/>
      <c r="K23" s="53"/>
      <c r="L23" s="61"/>
      <c r="M23" s="61"/>
      <c r="N23" s="53"/>
      <c r="O23" s="61"/>
      <c r="P23" s="61"/>
      <c r="Q23" s="53"/>
      <c r="R23" s="61"/>
      <c r="S23" s="61"/>
      <c r="T23" s="53"/>
      <c r="U23" s="61"/>
      <c r="V23" s="61"/>
      <c r="W23" s="53"/>
      <c r="X23" s="61"/>
      <c r="Y23" s="61"/>
      <c r="Z23" s="53"/>
      <c r="AA23" s="61"/>
      <c r="AB23" s="61"/>
      <c r="AC23" s="53"/>
      <c r="AD23" s="61"/>
      <c r="AE23" s="61"/>
      <c r="AF23" s="53"/>
      <c r="AG23" s="61"/>
      <c r="AH23" s="61"/>
      <c r="AI23" s="53"/>
    </row>
    <row r="24" spans="1:35" x14ac:dyDescent="0.2">
      <c r="A24" s="59"/>
      <c r="B24" s="59"/>
      <c r="C24" s="60"/>
      <c r="D24" s="61"/>
      <c r="E24" s="53"/>
      <c r="F24" s="61"/>
      <c r="G24" s="61"/>
      <c r="H24" s="53"/>
      <c r="I24" s="61"/>
      <c r="J24" s="61"/>
      <c r="K24" s="53"/>
      <c r="L24" s="61"/>
      <c r="M24" s="61"/>
      <c r="N24" s="53"/>
      <c r="O24" s="61"/>
      <c r="P24" s="61"/>
      <c r="Q24" s="53"/>
      <c r="R24" s="61"/>
      <c r="S24" s="61"/>
      <c r="T24" s="53"/>
      <c r="U24" s="61"/>
      <c r="V24" s="61"/>
      <c r="W24" s="53"/>
      <c r="X24" s="61"/>
      <c r="Y24" s="61"/>
      <c r="Z24" s="53"/>
      <c r="AA24" s="61"/>
      <c r="AB24" s="61"/>
      <c r="AC24" s="53"/>
      <c r="AD24" s="61"/>
      <c r="AE24" s="61"/>
      <c r="AF24" s="53"/>
      <c r="AG24" s="61"/>
      <c r="AH24" s="61"/>
      <c r="AI24" s="53"/>
    </row>
    <row r="25" spans="1:35" x14ac:dyDescent="0.2">
      <c r="A25" s="59"/>
      <c r="B25" s="59"/>
      <c r="C25" s="60"/>
      <c r="D25" s="61"/>
      <c r="E25" s="53"/>
      <c r="F25" s="61"/>
      <c r="G25" s="61"/>
      <c r="H25" s="53"/>
      <c r="I25" s="61"/>
      <c r="J25" s="61"/>
      <c r="K25" s="53"/>
      <c r="L25" s="61"/>
      <c r="M25" s="61"/>
      <c r="N25" s="53"/>
      <c r="O25" s="61"/>
      <c r="P25" s="61"/>
      <c r="Q25" s="53"/>
      <c r="R25" s="61"/>
      <c r="S25" s="61"/>
      <c r="T25" s="53"/>
      <c r="U25" s="61"/>
      <c r="V25" s="61"/>
      <c r="W25" s="53"/>
      <c r="X25" s="61"/>
      <c r="Y25" s="61"/>
      <c r="Z25" s="53"/>
      <c r="AA25" s="61"/>
      <c r="AB25" s="61"/>
      <c r="AC25" s="53"/>
      <c r="AD25" s="61"/>
      <c r="AE25" s="61"/>
      <c r="AF25" s="53"/>
      <c r="AG25" s="61"/>
      <c r="AH25" s="61"/>
      <c r="AI25" s="53"/>
    </row>
    <row r="26" spans="1:35" x14ac:dyDescent="0.2">
      <c r="A26" s="59"/>
      <c r="B26" s="59"/>
      <c r="C26" s="60"/>
      <c r="D26" s="61"/>
      <c r="E26" s="53"/>
      <c r="F26" s="61"/>
      <c r="G26" s="61"/>
      <c r="H26" s="53"/>
      <c r="I26" s="61"/>
      <c r="J26" s="61"/>
      <c r="K26" s="53"/>
      <c r="L26" s="61"/>
      <c r="M26" s="61"/>
      <c r="N26" s="53"/>
      <c r="O26" s="61"/>
      <c r="P26" s="61"/>
      <c r="Q26" s="53"/>
      <c r="R26" s="61"/>
      <c r="S26" s="61"/>
      <c r="T26" s="53"/>
      <c r="U26" s="61"/>
      <c r="V26" s="61"/>
      <c r="W26" s="53"/>
      <c r="X26" s="61"/>
      <c r="Y26" s="61"/>
      <c r="Z26" s="53"/>
      <c r="AA26" s="61"/>
      <c r="AB26" s="61"/>
      <c r="AC26" s="53"/>
      <c r="AD26" s="61"/>
      <c r="AE26" s="61"/>
      <c r="AF26" s="53"/>
      <c r="AG26" s="61"/>
      <c r="AH26" s="61"/>
      <c r="AI26" s="53"/>
    </row>
    <row r="27" spans="1:35" x14ac:dyDescent="0.2">
      <c r="A27" s="59"/>
      <c r="B27" s="59"/>
      <c r="C27" s="60"/>
      <c r="D27" s="61"/>
      <c r="E27" s="53"/>
      <c r="F27" s="61"/>
      <c r="G27" s="61"/>
      <c r="H27" s="53"/>
      <c r="I27" s="61"/>
      <c r="J27" s="61"/>
      <c r="K27" s="53"/>
      <c r="L27" s="61"/>
      <c r="M27" s="61"/>
      <c r="N27" s="53"/>
      <c r="O27" s="61"/>
      <c r="P27" s="61"/>
      <c r="Q27" s="53"/>
      <c r="R27" s="61"/>
      <c r="S27" s="61"/>
      <c r="T27" s="53"/>
      <c r="U27" s="61"/>
      <c r="V27" s="61"/>
      <c r="W27" s="53"/>
      <c r="X27" s="61"/>
      <c r="Y27" s="61"/>
      <c r="Z27" s="53"/>
      <c r="AA27" s="61"/>
      <c r="AB27" s="61"/>
      <c r="AC27" s="53"/>
      <c r="AD27" s="61"/>
      <c r="AE27" s="61"/>
      <c r="AF27" s="53"/>
      <c r="AG27" s="61"/>
      <c r="AH27" s="61"/>
      <c r="AI27" s="53"/>
    </row>
    <row r="28" spans="1:35" x14ac:dyDescent="0.2">
      <c r="A28" s="59"/>
      <c r="B28" s="59"/>
      <c r="C28" s="60"/>
      <c r="D28" s="61"/>
      <c r="E28" s="53"/>
      <c r="F28" s="61"/>
      <c r="G28" s="61"/>
      <c r="H28" s="53"/>
      <c r="I28" s="61"/>
      <c r="J28" s="61"/>
      <c r="K28" s="53"/>
      <c r="L28" s="61"/>
      <c r="M28" s="61"/>
      <c r="N28" s="53"/>
      <c r="O28" s="61"/>
      <c r="P28" s="61"/>
      <c r="Q28" s="53"/>
      <c r="R28" s="61"/>
      <c r="S28" s="61"/>
      <c r="T28" s="53"/>
      <c r="U28" s="61"/>
      <c r="V28" s="61"/>
      <c r="W28" s="53"/>
      <c r="X28" s="61"/>
      <c r="Y28" s="61"/>
      <c r="Z28" s="53"/>
      <c r="AA28" s="61"/>
      <c r="AB28" s="61"/>
      <c r="AC28" s="53"/>
      <c r="AD28" s="61"/>
      <c r="AE28" s="61"/>
      <c r="AF28" s="53"/>
      <c r="AG28" s="61"/>
      <c r="AH28" s="61"/>
      <c r="AI28" s="53"/>
    </row>
    <row r="29" spans="1:35" x14ac:dyDescent="0.2">
      <c r="A29" s="59"/>
      <c r="B29" s="59"/>
      <c r="C29" s="60"/>
      <c r="D29" s="61"/>
      <c r="E29" s="53"/>
      <c r="F29" s="61"/>
      <c r="G29" s="61"/>
      <c r="H29" s="53"/>
      <c r="I29" s="61"/>
      <c r="J29" s="61"/>
      <c r="K29" s="53"/>
      <c r="L29" s="61"/>
      <c r="M29" s="61"/>
      <c r="N29" s="53"/>
      <c r="O29" s="61"/>
      <c r="P29" s="61"/>
      <c r="Q29" s="53"/>
      <c r="R29" s="61"/>
      <c r="S29" s="61"/>
      <c r="T29" s="53"/>
      <c r="U29" s="61"/>
      <c r="V29" s="61"/>
      <c r="W29" s="53"/>
      <c r="X29" s="61"/>
      <c r="Y29" s="61"/>
      <c r="Z29" s="53"/>
      <c r="AA29" s="61"/>
      <c r="AB29" s="61"/>
      <c r="AC29" s="53"/>
      <c r="AD29" s="61"/>
      <c r="AE29" s="61"/>
      <c r="AF29" s="53"/>
      <c r="AG29" s="61"/>
      <c r="AH29" s="61"/>
      <c r="AI29" s="53"/>
    </row>
    <row r="30" spans="1:35" x14ac:dyDescent="0.2">
      <c r="A30" s="59"/>
      <c r="B30" s="59"/>
      <c r="C30" s="60"/>
      <c r="D30" s="61"/>
      <c r="E30" s="53"/>
      <c r="F30" s="61"/>
      <c r="G30" s="61"/>
      <c r="H30" s="53"/>
      <c r="I30" s="61"/>
      <c r="J30" s="61"/>
      <c r="K30" s="53"/>
      <c r="L30" s="61"/>
      <c r="M30" s="61"/>
      <c r="N30" s="53"/>
      <c r="O30" s="61"/>
      <c r="P30" s="61"/>
      <c r="Q30" s="53"/>
      <c r="R30" s="61"/>
      <c r="S30" s="61"/>
      <c r="T30" s="53"/>
      <c r="U30" s="61"/>
      <c r="V30" s="61"/>
      <c r="W30" s="53"/>
      <c r="X30" s="61"/>
      <c r="Y30" s="61"/>
      <c r="Z30" s="53"/>
      <c r="AA30" s="61"/>
      <c r="AB30" s="61"/>
      <c r="AC30" s="53"/>
      <c r="AD30" s="61"/>
      <c r="AE30" s="61"/>
      <c r="AF30" s="53"/>
      <c r="AG30" s="61"/>
      <c r="AH30" s="61"/>
      <c r="AI30" s="53"/>
    </row>
    <row r="31" spans="1:35" x14ac:dyDescent="0.2">
      <c r="A31" s="59"/>
      <c r="B31" s="59"/>
      <c r="C31" s="60"/>
      <c r="D31" s="61"/>
      <c r="E31" s="53"/>
      <c r="F31" s="61"/>
      <c r="G31" s="61"/>
      <c r="H31" s="53"/>
      <c r="I31" s="61"/>
      <c r="J31" s="61"/>
      <c r="K31" s="53"/>
      <c r="L31" s="61"/>
      <c r="M31" s="61"/>
      <c r="N31" s="53"/>
      <c r="O31" s="61"/>
      <c r="P31" s="61"/>
      <c r="Q31" s="53"/>
      <c r="R31" s="61"/>
      <c r="S31" s="61"/>
      <c r="T31" s="53"/>
      <c r="U31" s="61"/>
      <c r="V31" s="61"/>
      <c r="W31" s="53"/>
      <c r="X31" s="61"/>
      <c r="Y31" s="61"/>
      <c r="Z31" s="53"/>
      <c r="AA31" s="61"/>
      <c r="AB31" s="61"/>
      <c r="AC31" s="53"/>
      <c r="AD31" s="61"/>
      <c r="AE31" s="61"/>
      <c r="AF31" s="53"/>
      <c r="AG31" s="61"/>
      <c r="AH31" s="61"/>
      <c r="AI31" s="53"/>
    </row>
    <row r="32" spans="1:35" x14ac:dyDescent="0.2">
      <c r="A32" s="59"/>
      <c r="B32" s="59"/>
      <c r="C32" s="60"/>
      <c r="D32" s="61"/>
      <c r="E32" s="53"/>
      <c r="F32" s="61"/>
      <c r="G32" s="61"/>
      <c r="H32" s="53"/>
      <c r="I32" s="61"/>
      <c r="J32" s="61"/>
      <c r="K32" s="53"/>
      <c r="L32" s="61"/>
      <c r="M32" s="61"/>
      <c r="N32" s="53"/>
      <c r="O32" s="61"/>
      <c r="P32" s="61"/>
      <c r="Q32" s="53"/>
      <c r="R32" s="61"/>
      <c r="S32" s="61"/>
      <c r="T32" s="53"/>
      <c r="U32" s="61"/>
      <c r="V32" s="61"/>
      <c r="W32" s="53"/>
      <c r="X32" s="61"/>
      <c r="Y32" s="61"/>
      <c r="Z32" s="53"/>
      <c r="AA32" s="61"/>
      <c r="AB32" s="61"/>
      <c r="AC32" s="53"/>
      <c r="AD32" s="61"/>
      <c r="AE32" s="61"/>
      <c r="AF32" s="53"/>
      <c r="AG32" s="61"/>
      <c r="AH32" s="61"/>
      <c r="AI32" s="53"/>
    </row>
    <row r="33" spans="1:35" x14ac:dyDescent="0.2">
      <c r="A33" s="59"/>
      <c r="B33" s="59"/>
      <c r="C33" s="60"/>
      <c r="D33" s="61"/>
      <c r="E33" s="53"/>
      <c r="F33" s="61"/>
      <c r="G33" s="61"/>
      <c r="H33" s="53"/>
      <c r="I33" s="61"/>
      <c r="J33" s="61"/>
      <c r="K33" s="53"/>
      <c r="L33" s="61"/>
      <c r="M33" s="61"/>
      <c r="N33" s="53"/>
      <c r="O33" s="61"/>
      <c r="P33" s="61"/>
      <c r="Q33" s="53"/>
      <c r="R33" s="61"/>
      <c r="S33" s="61"/>
      <c r="T33" s="53"/>
      <c r="U33" s="61"/>
      <c r="V33" s="61"/>
      <c r="W33" s="53"/>
      <c r="X33" s="61"/>
      <c r="Y33" s="61"/>
      <c r="Z33" s="53"/>
      <c r="AA33" s="61"/>
      <c r="AB33" s="61"/>
      <c r="AC33" s="53"/>
      <c r="AD33" s="61"/>
      <c r="AE33" s="61"/>
      <c r="AF33" s="53"/>
      <c r="AG33" s="61"/>
      <c r="AH33" s="61"/>
      <c r="AI33" s="53"/>
    </row>
    <row r="34" spans="1:35" x14ac:dyDescent="0.2">
      <c r="A34" s="59"/>
      <c r="B34" s="59"/>
      <c r="C34" s="60"/>
      <c r="D34" s="61"/>
      <c r="E34" s="53"/>
      <c r="F34" s="61"/>
      <c r="G34" s="61"/>
      <c r="H34" s="53"/>
      <c r="I34" s="61"/>
      <c r="J34" s="61"/>
      <c r="K34" s="53"/>
      <c r="L34" s="61"/>
      <c r="M34" s="61"/>
      <c r="N34" s="53"/>
      <c r="O34" s="61"/>
      <c r="P34" s="61"/>
      <c r="Q34" s="53"/>
      <c r="R34" s="61"/>
      <c r="S34" s="61"/>
      <c r="T34" s="53"/>
      <c r="U34" s="61"/>
      <c r="V34" s="61"/>
      <c r="W34" s="53"/>
      <c r="X34" s="61"/>
      <c r="Y34" s="61"/>
      <c r="Z34" s="53"/>
      <c r="AA34" s="61"/>
      <c r="AB34" s="61"/>
      <c r="AC34" s="53"/>
      <c r="AD34" s="61"/>
      <c r="AE34" s="61"/>
      <c r="AF34" s="53"/>
      <c r="AG34" s="61"/>
      <c r="AH34" s="61"/>
      <c r="AI34" s="53"/>
    </row>
    <row r="35" spans="1:35" x14ac:dyDescent="0.2">
      <c r="A35" s="59"/>
      <c r="B35" s="59"/>
      <c r="C35" s="60"/>
      <c r="D35" s="61"/>
      <c r="E35" s="53"/>
      <c r="F35" s="61"/>
      <c r="G35" s="61"/>
      <c r="H35" s="53"/>
      <c r="I35" s="61"/>
      <c r="J35" s="61"/>
      <c r="K35" s="53"/>
      <c r="L35" s="61"/>
      <c r="M35" s="61"/>
      <c r="N35" s="53"/>
      <c r="O35" s="61"/>
      <c r="P35" s="61"/>
      <c r="Q35" s="53"/>
      <c r="R35" s="61"/>
      <c r="S35" s="61"/>
      <c r="T35" s="53"/>
      <c r="U35" s="61"/>
      <c r="V35" s="61"/>
      <c r="W35" s="53"/>
      <c r="X35" s="61"/>
      <c r="Y35" s="61"/>
      <c r="Z35" s="53"/>
      <c r="AA35" s="61"/>
      <c r="AB35" s="61"/>
      <c r="AC35" s="53"/>
      <c r="AD35" s="61"/>
      <c r="AE35" s="61"/>
      <c r="AF35" s="53"/>
      <c r="AG35" s="61"/>
      <c r="AH35" s="61"/>
      <c r="AI35" s="53"/>
    </row>
    <row r="36" spans="1:35" x14ac:dyDescent="0.2">
      <c r="A36" s="59"/>
      <c r="B36" s="59"/>
      <c r="C36" s="60"/>
      <c r="D36" s="61"/>
      <c r="E36" s="53"/>
      <c r="F36" s="61"/>
      <c r="G36" s="61"/>
      <c r="H36" s="53"/>
      <c r="I36" s="61"/>
      <c r="J36" s="61"/>
      <c r="K36" s="53"/>
      <c r="L36" s="61"/>
      <c r="M36" s="61"/>
      <c r="N36" s="53"/>
      <c r="O36" s="61"/>
      <c r="P36" s="61"/>
      <c r="Q36" s="53"/>
      <c r="R36" s="61"/>
      <c r="S36" s="61"/>
      <c r="T36" s="53"/>
      <c r="U36" s="61"/>
      <c r="V36" s="61"/>
      <c r="W36" s="53"/>
      <c r="X36" s="61"/>
      <c r="Y36" s="61"/>
      <c r="Z36" s="53"/>
      <c r="AA36" s="61"/>
      <c r="AB36" s="61"/>
      <c r="AC36" s="53"/>
      <c r="AD36" s="61"/>
      <c r="AE36" s="61"/>
      <c r="AF36" s="53"/>
      <c r="AG36" s="61"/>
      <c r="AH36" s="61"/>
      <c r="AI36" s="53"/>
    </row>
    <row r="37" spans="1:35" x14ac:dyDescent="0.2">
      <c r="A37" s="59"/>
      <c r="B37" s="59"/>
      <c r="C37" s="60"/>
      <c r="D37" s="61"/>
      <c r="E37" s="53"/>
      <c r="F37" s="61"/>
      <c r="G37" s="61"/>
      <c r="H37" s="53"/>
      <c r="I37" s="61"/>
      <c r="J37" s="61"/>
      <c r="K37" s="53"/>
      <c r="L37" s="61"/>
      <c r="M37" s="61"/>
      <c r="N37" s="53"/>
      <c r="O37" s="61"/>
      <c r="P37" s="61"/>
      <c r="Q37" s="53"/>
      <c r="R37" s="61"/>
      <c r="S37" s="61"/>
      <c r="T37" s="53"/>
      <c r="U37" s="61"/>
      <c r="V37" s="61"/>
      <c r="W37" s="53"/>
      <c r="X37" s="61"/>
      <c r="Y37" s="61"/>
      <c r="Z37" s="53"/>
      <c r="AA37" s="61"/>
      <c r="AB37" s="61"/>
      <c r="AC37" s="53"/>
      <c r="AD37" s="61"/>
      <c r="AE37" s="61"/>
      <c r="AF37" s="53"/>
      <c r="AG37" s="61"/>
      <c r="AH37" s="61"/>
      <c r="AI37" s="53"/>
    </row>
    <row r="38" spans="1:35" x14ac:dyDescent="0.2">
      <c r="A38" s="59"/>
      <c r="B38" s="59"/>
      <c r="C38" s="60"/>
      <c r="D38" s="61"/>
      <c r="E38" s="53"/>
      <c r="F38" s="61"/>
      <c r="G38" s="61"/>
      <c r="H38" s="53"/>
      <c r="I38" s="61"/>
      <c r="J38" s="61"/>
      <c r="K38" s="53"/>
      <c r="L38" s="61"/>
      <c r="M38" s="61"/>
      <c r="N38" s="53"/>
      <c r="O38" s="61"/>
      <c r="P38" s="61"/>
      <c r="Q38" s="53"/>
      <c r="R38" s="61"/>
      <c r="S38" s="61"/>
      <c r="T38" s="53"/>
      <c r="U38" s="61"/>
      <c r="V38" s="61"/>
      <c r="W38" s="53"/>
      <c r="X38" s="61"/>
      <c r="Y38" s="61"/>
      <c r="Z38" s="53"/>
      <c r="AA38" s="61"/>
      <c r="AB38" s="61"/>
      <c r="AC38" s="53"/>
      <c r="AD38" s="61"/>
      <c r="AE38" s="61"/>
      <c r="AF38" s="53"/>
      <c r="AG38" s="61"/>
      <c r="AH38" s="61"/>
      <c r="AI38" s="53"/>
    </row>
    <row r="39" spans="1:35" x14ac:dyDescent="0.2">
      <c r="A39" s="59"/>
      <c r="B39" s="59"/>
      <c r="C39" s="60"/>
      <c r="D39" s="61"/>
      <c r="E39" s="53"/>
      <c r="F39" s="61"/>
      <c r="G39" s="61"/>
      <c r="H39" s="53"/>
      <c r="I39" s="61"/>
      <c r="J39" s="61"/>
      <c r="K39" s="53"/>
      <c r="L39" s="61"/>
      <c r="M39" s="61"/>
      <c r="N39" s="53"/>
      <c r="O39" s="61"/>
      <c r="P39" s="61"/>
      <c r="Q39" s="53"/>
      <c r="R39" s="61"/>
      <c r="S39" s="61"/>
      <c r="T39" s="53"/>
      <c r="U39" s="61"/>
      <c r="V39" s="61"/>
      <c r="W39" s="53"/>
      <c r="X39" s="61"/>
      <c r="Y39" s="61"/>
      <c r="Z39" s="53"/>
      <c r="AA39" s="61"/>
      <c r="AB39" s="61"/>
      <c r="AC39" s="53"/>
      <c r="AD39" s="61"/>
      <c r="AE39" s="61"/>
      <c r="AF39" s="53"/>
      <c r="AG39" s="61"/>
      <c r="AH39" s="61"/>
      <c r="AI39" s="53"/>
    </row>
    <row r="40" spans="1:35" x14ac:dyDescent="0.2">
      <c r="A40" s="59"/>
      <c r="B40" s="59"/>
      <c r="C40" s="60"/>
      <c r="D40" s="61"/>
      <c r="E40" s="53"/>
      <c r="F40" s="61"/>
      <c r="G40" s="61"/>
      <c r="H40" s="53"/>
      <c r="I40" s="61"/>
      <c r="J40" s="61"/>
      <c r="K40" s="53"/>
      <c r="L40" s="61"/>
      <c r="M40" s="61"/>
      <c r="N40" s="53"/>
      <c r="O40" s="61"/>
      <c r="P40" s="61"/>
      <c r="Q40" s="53"/>
      <c r="R40" s="61"/>
      <c r="S40" s="61"/>
      <c r="T40" s="53"/>
      <c r="U40" s="61"/>
      <c r="V40" s="61"/>
      <c r="W40" s="53"/>
      <c r="X40" s="61"/>
      <c r="Y40" s="61"/>
      <c r="Z40" s="53"/>
      <c r="AA40" s="61"/>
      <c r="AB40" s="61"/>
      <c r="AC40" s="53"/>
      <c r="AD40" s="61"/>
      <c r="AE40" s="61"/>
      <c r="AF40" s="53"/>
      <c r="AG40" s="61"/>
      <c r="AH40" s="61"/>
      <c r="AI40" s="53"/>
    </row>
    <row r="41" spans="1:35" x14ac:dyDescent="0.2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53"/>
      <c r="AD41" s="61"/>
      <c r="AE41" s="61"/>
      <c r="AF41" s="53"/>
      <c r="AG41" s="61"/>
      <c r="AH41" s="61"/>
      <c r="AI41" s="53"/>
    </row>
    <row r="42" spans="1:35" x14ac:dyDescent="0.2">
      <c r="A42" s="59"/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 s="61"/>
      <c r="W42" s="53"/>
      <c r="X42" s="61"/>
      <c r="Y42" s="61"/>
      <c r="Z42" s="53"/>
      <c r="AA42" s="61"/>
      <c r="AB42" s="61"/>
      <c r="AC42" s="53"/>
      <c r="AD42" s="61"/>
      <c r="AE42" s="61"/>
      <c r="AF42" s="53"/>
      <c r="AG42" s="61"/>
      <c r="AH42" s="61"/>
      <c r="AI42" s="53"/>
    </row>
    <row r="43" spans="1:35" x14ac:dyDescent="0.2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53"/>
      <c r="AD43" s="61"/>
      <c r="AE43" s="61"/>
      <c r="AF43" s="53"/>
      <c r="AG43" s="61"/>
      <c r="AH43" s="61"/>
      <c r="AI43" s="53"/>
    </row>
    <row r="44" spans="1:35" x14ac:dyDescent="0.2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53"/>
      <c r="AD44" s="61"/>
      <c r="AE44" s="61"/>
      <c r="AF44" s="53"/>
      <c r="AG44" s="61"/>
      <c r="AH44" s="61"/>
      <c r="AI44" s="53"/>
    </row>
    <row r="45" spans="1:35" x14ac:dyDescent="0.2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53"/>
      <c r="AD45" s="61"/>
      <c r="AE45" s="61"/>
      <c r="AF45" s="53"/>
      <c r="AG45" s="61"/>
      <c r="AH45" s="61"/>
      <c r="AI45" s="53"/>
    </row>
    <row r="46" spans="1:35" x14ac:dyDescent="0.2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53"/>
      <c r="AD46" s="61"/>
      <c r="AE46" s="61"/>
      <c r="AF46" s="53"/>
      <c r="AG46" s="61"/>
      <c r="AH46" s="61"/>
      <c r="AI46" s="53"/>
    </row>
    <row r="47" spans="1:35" x14ac:dyDescent="0.2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53"/>
      <c r="AD47" s="61"/>
      <c r="AE47" s="61"/>
      <c r="AF47" s="53"/>
      <c r="AG47" s="61"/>
      <c r="AH47" s="61"/>
      <c r="AI47" s="53"/>
    </row>
    <row r="48" spans="1:35" x14ac:dyDescent="0.2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53"/>
      <c r="AD48" s="61"/>
      <c r="AE48" s="61"/>
      <c r="AF48" s="53"/>
      <c r="AG48" s="61"/>
      <c r="AH48" s="61"/>
      <c r="AI48" s="53"/>
    </row>
    <row r="49" spans="1:35" x14ac:dyDescent="0.2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2" spans="1:35" x14ac:dyDescent="0.2">
      <c r="B62" s="10"/>
      <c r="C62" s="17"/>
      <c r="D62" s="11"/>
      <c r="E62" s="10"/>
      <c r="F62" s="10"/>
      <c r="G62" s="11"/>
    </row>
    <row r="63" spans="1:35" x14ac:dyDescent="0.2">
      <c r="D63" s="11"/>
      <c r="E63" s="10"/>
      <c r="F63" s="10"/>
      <c r="G63" s="11"/>
      <c r="R63"/>
    </row>
    <row r="64" spans="1:35" x14ac:dyDescent="0.2">
      <c r="C64" t="s">
        <v>21</v>
      </c>
      <c r="R64" t="s">
        <v>21</v>
      </c>
    </row>
    <row r="65" spans="1:35" x14ac:dyDescent="0.2">
      <c r="C65" t="s">
        <v>23</v>
      </c>
      <c r="R65" t="s">
        <v>23</v>
      </c>
      <c r="T65"/>
      <c r="U65"/>
      <c r="Z65" s="2"/>
      <c r="AA65" s="2"/>
      <c r="AB65" s="1"/>
      <c r="AC65" s="2"/>
      <c r="AD65" s="2"/>
      <c r="AE65" s="1"/>
      <c r="AF65" s="2"/>
      <c r="AG65" s="2"/>
      <c r="AI65" s="2"/>
    </row>
    <row r="66" spans="1:35" s="1" customFormat="1" x14ac:dyDescent="0.2">
      <c r="A66"/>
      <c r="B66"/>
      <c r="C66"/>
      <c r="E66"/>
      <c r="F66"/>
      <c r="H66"/>
      <c r="I66"/>
      <c r="K66" s="2"/>
      <c r="L66" s="2"/>
      <c r="N66" s="2"/>
      <c r="O66" s="2"/>
      <c r="Q66" s="2"/>
      <c r="R66"/>
      <c r="T66" s="2"/>
      <c r="U66" s="2"/>
      <c r="W66"/>
      <c r="X66"/>
      <c r="Z66"/>
      <c r="AA66"/>
      <c r="AB66"/>
      <c r="AC66" s="3"/>
      <c r="AD66"/>
      <c r="AE66"/>
      <c r="AF66" s="3"/>
      <c r="AG66" s="3"/>
      <c r="AI66"/>
    </row>
    <row r="67" spans="1:35" s="1" customFormat="1" x14ac:dyDescent="0.2">
      <c r="A67"/>
      <c r="B67"/>
      <c r="C67" t="s">
        <v>22</v>
      </c>
      <c r="E67"/>
      <c r="F67"/>
      <c r="H67"/>
      <c r="I67"/>
      <c r="K67" s="2"/>
      <c r="L67" s="2"/>
      <c r="N67" s="2"/>
      <c r="O67" s="2"/>
      <c r="Q67" s="2"/>
      <c r="R67" t="s">
        <v>22</v>
      </c>
      <c r="T67" s="2"/>
      <c r="U67" s="2"/>
      <c r="W67"/>
      <c r="X67"/>
      <c r="Z67"/>
      <c r="AA67"/>
      <c r="AB67"/>
      <c r="AC67" s="3"/>
      <c r="AD67"/>
      <c r="AE67"/>
      <c r="AF67" s="3"/>
      <c r="AG67" s="3"/>
      <c r="AI67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zoomScaleNormal="100" workbookViewId="0">
      <selection activeCell="F31" sqref="F3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">
      <c r="A5" s="106" t="s">
        <v>44</v>
      </c>
      <c r="B5" s="107"/>
      <c r="C5" s="110">
        <v>4.4311865051495456</v>
      </c>
      <c r="D5" s="81"/>
      <c r="E5" s="82"/>
      <c r="F5" s="74">
        <v>3.9307881314510666</v>
      </c>
      <c r="G5" s="74"/>
      <c r="H5" s="75"/>
      <c r="I5" s="73">
        <v>3.641427423438476</v>
      </c>
      <c r="J5" s="74"/>
      <c r="K5" s="75"/>
      <c r="L5" s="73">
        <v>3.4257672112051081</v>
      </c>
      <c r="M5" s="74"/>
      <c r="N5" s="74"/>
      <c r="O5" s="70">
        <v>3.1777637122283027</v>
      </c>
      <c r="P5" s="88"/>
      <c r="Q5" s="89"/>
      <c r="R5" s="70">
        <v>2.273716097104125</v>
      </c>
      <c r="S5" s="71"/>
      <c r="T5" s="72"/>
      <c r="U5" s="73">
        <v>1.0375466754673559</v>
      </c>
      <c r="V5" s="74"/>
      <c r="W5" s="75"/>
      <c r="X5" s="73">
        <v>0.75834782951796287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1.7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">
      <c r="B111" s="10"/>
      <c r="C111" s="17"/>
      <c r="D111" s="11"/>
      <c r="E111" s="10"/>
      <c r="F111" s="10"/>
      <c r="G111" s="11"/>
    </row>
    <row r="112" spans="1:35" x14ac:dyDescent="0.2">
      <c r="D112" s="11"/>
      <c r="E112" s="10"/>
      <c r="F112" s="10"/>
      <c r="G112" s="11"/>
      <c r="R112"/>
    </row>
    <row r="113" spans="1:35" x14ac:dyDescent="0.2">
      <c r="C113" t="s">
        <v>21</v>
      </c>
      <c r="R113" t="s">
        <v>21</v>
      </c>
    </row>
    <row r="114" spans="1:35" x14ac:dyDescent="0.2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">
      <c r="A5" s="106" t="s">
        <v>41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3.0570442106911497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'[2]1.Weekly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">
      <c r="B164" s="10"/>
      <c r="C164" s="17"/>
      <c r="D164" s="11"/>
      <c r="E164" s="10"/>
      <c r="F164" s="10"/>
      <c r="G164" s="11"/>
    </row>
    <row r="165" spans="1:35" x14ac:dyDescent="0.2">
      <c r="D165" s="11"/>
      <c r="E165" s="10"/>
      <c r="F165" s="10"/>
      <c r="G165" s="11"/>
      <c r="R165"/>
    </row>
    <row r="166" spans="1:35" x14ac:dyDescent="0.2">
      <c r="C166" t="s">
        <v>21</v>
      </c>
      <c r="R166" t="s">
        <v>21</v>
      </c>
    </row>
    <row r="167" spans="1:35" x14ac:dyDescent="0.2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U5:W5"/>
    <mergeCell ref="X5:Z5"/>
    <mergeCell ref="AA5:AC5"/>
    <mergeCell ref="AG5:AI5"/>
    <mergeCell ref="O5:Q5"/>
    <mergeCell ref="R5:T5"/>
    <mergeCell ref="AD5:AF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">
      <c r="A5" s="106" t="s">
        <v>40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">
      <c r="B108" s="10"/>
      <c r="C108" s="17"/>
      <c r="D108" s="11"/>
      <c r="E108" s="10"/>
      <c r="F108" s="10"/>
      <c r="G108" s="11"/>
    </row>
    <row r="109" spans="1:32" x14ac:dyDescent="0.2">
      <c r="D109" s="11"/>
      <c r="E109" s="10"/>
      <c r="F109" s="10"/>
      <c r="G109" s="11"/>
      <c r="R109"/>
    </row>
    <row r="110" spans="1:32" x14ac:dyDescent="0.2">
      <c r="C110" t="s">
        <v>21</v>
      </c>
      <c r="R110" t="s">
        <v>21</v>
      </c>
    </row>
    <row r="111" spans="1:32" x14ac:dyDescent="0.2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">
      <c r="A5" s="106" t="s">
        <v>38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">
      <c r="B109" s="10"/>
      <c r="C109" s="17"/>
      <c r="D109" s="11"/>
      <c r="E109" s="10"/>
      <c r="F109" s="10"/>
      <c r="G109" s="11"/>
    </row>
    <row r="110" spans="1:32" x14ac:dyDescent="0.2">
      <c r="D110" s="11"/>
      <c r="E110" s="10"/>
      <c r="F110" s="10"/>
      <c r="G110" s="11"/>
      <c r="R110"/>
    </row>
    <row r="111" spans="1:32" x14ac:dyDescent="0.2">
      <c r="C111" t="s">
        <v>21</v>
      </c>
      <c r="R111" t="s">
        <v>21</v>
      </c>
    </row>
    <row r="112" spans="1:32" x14ac:dyDescent="0.2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">
      <c r="C113"/>
      <c r="R113"/>
    </row>
    <row r="114" spans="3:18" x14ac:dyDescent="0.2">
      <c r="C114" t="s">
        <v>22</v>
      </c>
      <c r="R114" t="s">
        <v>22</v>
      </c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">
      <c r="A5" s="106" t="s">
        <v>32</v>
      </c>
      <c r="B5" s="107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70">
        <v>2.56</v>
      </c>
      <c r="P5" s="88"/>
      <c r="Q5" s="89"/>
      <c r="R5" s="70">
        <v>2.33</v>
      </c>
      <c r="S5" s="71"/>
      <c r="T5" s="72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">
      <c r="B110" s="10"/>
      <c r="C110" s="17"/>
      <c r="D110" s="11"/>
      <c r="E110" s="10"/>
      <c r="F110" s="10"/>
      <c r="G110" s="11"/>
    </row>
    <row r="111" spans="1:32" x14ac:dyDescent="0.2">
      <c r="D111" s="11"/>
      <c r="E111" s="10"/>
      <c r="F111" s="10"/>
      <c r="G111" s="11"/>
      <c r="R111"/>
    </row>
    <row r="112" spans="1:32" x14ac:dyDescent="0.2">
      <c r="C112" t="s">
        <v>21</v>
      </c>
      <c r="R112" t="s">
        <v>21</v>
      </c>
    </row>
    <row r="113" spans="3:32" x14ac:dyDescent="0.2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">
      <c r="C114"/>
      <c r="R114"/>
    </row>
    <row r="115" spans="3:32" x14ac:dyDescent="0.2">
      <c r="C115" t="s">
        <v>22</v>
      </c>
      <c r="R115" t="s">
        <v>22</v>
      </c>
    </row>
  </sheetData>
  <mergeCells count="24"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33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">
      <c r="B57" s="10"/>
      <c r="C57" s="17"/>
      <c r="D57" s="11"/>
      <c r="E57" s="10"/>
      <c r="F57" s="10"/>
      <c r="G57" s="11"/>
    </row>
    <row r="58" spans="1:32" x14ac:dyDescent="0.2">
      <c r="D58" s="11"/>
      <c r="E58" s="10"/>
      <c r="F58" s="10"/>
      <c r="G58" s="11"/>
      <c r="R58"/>
    </row>
    <row r="59" spans="1:32" x14ac:dyDescent="0.2">
      <c r="C59" t="s">
        <v>21</v>
      </c>
      <c r="R59" t="s">
        <v>21</v>
      </c>
    </row>
    <row r="60" spans="1:32" x14ac:dyDescent="0.2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">
      <c r="C61"/>
      <c r="R61"/>
    </row>
    <row r="62" spans="1:32" x14ac:dyDescent="0.2">
      <c r="C62" t="s">
        <v>22</v>
      </c>
      <c r="R62" t="s">
        <v>22</v>
      </c>
    </row>
  </sheetData>
  <mergeCells count="24"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30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1"/>
      <c r="N32" s="81"/>
      <c r="O32" s="81"/>
      <c r="P32" s="81"/>
      <c r="Q32" s="82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">
      <c r="AB71" s="21"/>
    </row>
    <row r="72" spans="1:32" x14ac:dyDescent="0.2">
      <c r="B72" s="10"/>
      <c r="C72" s="17"/>
      <c r="D72" s="11"/>
      <c r="E72" s="10"/>
      <c r="F72" s="10"/>
      <c r="G72" s="11"/>
    </row>
    <row r="73" spans="1:32" x14ac:dyDescent="0.2">
      <c r="D73" s="11"/>
      <c r="E73" s="10"/>
      <c r="F73" s="10"/>
      <c r="G73" s="11"/>
      <c r="R73"/>
    </row>
    <row r="74" spans="1:32" x14ac:dyDescent="0.2">
      <c r="C74" t="s">
        <v>21</v>
      </c>
      <c r="R74" t="s">
        <v>21</v>
      </c>
    </row>
    <row r="75" spans="1:32" x14ac:dyDescent="0.2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">
      <c r="C76"/>
      <c r="R76"/>
    </row>
    <row r="77" spans="1:32" x14ac:dyDescent="0.2">
      <c r="C77" t="s">
        <v>22</v>
      </c>
      <c r="R77" t="s">
        <v>22</v>
      </c>
    </row>
  </sheetData>
  <mergeCells count="25">
    <mergeCell ref="A1:B1"/>
    <mergeCell ref="C1:Q3"/>
    <mergeCell ref="R1:AF3"/>
    <mergeCell ref="C4:E4"/>
    <mergeCell ref="F4:H4"/>
    <mergeCell ref="I4:K4"/>
    <mergeCell ref="R4:T4"/>
    <mergeCell ref="U4:W4"/>
    <mergeCell ref="O4:Q4"/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">
      <c r="AB64" s="21"/>
    </row>
    <row r="65" spans="2:32" x14ac:dyDescent="0.2">
      <c r="B65" s="10"/>
      <c r="C65" s="17"/>
      <c r="D65" s="11"/>
      <c r="E65" s="10"/>
      <c r="F65" s="10"/>
      <c r="G65" s="11"/>
    </row>
    <row r="66" spans="2:32" x14ac:dyDescent="0.2">
      <c r="D66" s="11"/>
      <c r="E66" s="10"/>
      <c r="F66" s="10"/>
      <c r="G66" s="11"/>
      <c r="R66"/>
    </row>
    <row r="67" spans="2:32" x14ac:dyDescent="0.2">
      <c r="C67" t="s">
        <v>21</v>
      </c>
      <c r="R67" t="s">
        <v>21</v>
      </c>
    </row>
    <row r="68" spans="2:32" x14ac:dyDescent="0.2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">
      <c r="C69"/>
      <c r="R69"/>
    </row>
    <row r="70" spans="2:32" x14ac:dyDescent="0.2">
      <c r="C70" t="s">
        <v>22</v>
      </c>
      <c r="R70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">
      <c r="AB62" s="21"/>
    </row>
    <row r="63" spans="1:32" x14ac:dyDescent="0.2">
      <c r="B63" s="10"/>
      <c r="C63" s="17"/>
      <c r="D63" s="11"/>
      <c r="E63" s="10"/>
      <c r="F63" s="10"/>
      <c r="G63" s="11"/>
    </row>
    <row r="64" spans="1:32" x14ac:dyDescent="0.2">
      <c r="D64" s="11"/>
      <c r="E64" s="10"/>
      <c r="F64" s="10"/>
      <c r="G64" s="11"/>
      <c r="R64"/>
    </row>
    <row r="65" spans="3:32" x14ac:dyDescent="0.2">
      <c r="C65" t="s">
        <v>21</v>
      </c>
      <c r="R65" t="s">
        <v>21</v>
      </c>
    </row>
    <row r="66" spans="3:32" x14ac:dyDescent="0.2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">
      <c r="C67"/>
      <c r="R67"/>
    </row>
    <row r="68" spans="3:32" x14ac:dyDescent="0.2">
      <c r="C68" t="s">
        <v>22</v>
      </c>
      <c r="R68" t="s">
        <v>22</v>
      </c>
    </row>
  </sheetData>
  <mergeCells count="24">
    <mergeCell ref="A1:B1"/>
    <mergeCell ref="U4:W4"/>
    <mergeCell ref="X4:Z4"/>
    <mergeCell ref="C1:Q3"/>
    <mergeCell ref="R1:AF3"/>
    <mergeCell ref="AB4:AC4"/>
    <mergeCell ref="AE4:AF4"/>
    <mergeCell ref="F4:H4"/>
    <mergeCell ref="AA5:AC5"/>
    <mergeCell ref="AD5:AF5"/>
    <mergeCell ref="I4:K4"/>
    <mergeCell ref="L4:N4"/>
    <mergeCell ref="U5:W5"/>
    <mergeCell ref="X5:Z5"/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5703125" customWidth="1"/>
    <col min="25" max="25" width="9.42578125" style="1" customWidth="1"/>
    <col min="26" max="26" width="8.42578125" customWidth="1"/>
    <col min="27" max="27" width="7.28515625" customWidth="1"/>
    <col min="28" max="28" width="9.42578125" customWidth="1"/>
    <col min="29" max="30" width="7.42578125" style="3" customWidth="1"/>
    <col min="31" max="31" width="9.42578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">
      <c r="AB55" s="21"/>
    </row>
    <row r="56" spans="1:32" x14ac:dyDescent="0.2">
      <c r="B56" s="10"/>
      <c r="C56" s="17"/>
      <c r="D56" s="11"/>
      <c r="E56" s="10"/>
      <c r="F56" s="10"/>
      <c r="G56" s="11"/>
    </row>
    <row r="57" spans="1:32" x14ac:dyDescent="0.2">
      <c r="D57" s="11"/>
      <c r="E57" s="10"/>
      <c r="F57" s="10"/>
      <c r="G57" s="11"/>
      <c r="R57"/>
    </row>
    <row r="58" spans="1:32" x14ac:dyDescent="0.2">
      <c r="C58" t="s">
        <v>21</v>
      </c>
      <c r="R58" t="s">
        <v>21</v>
      </c>
    </row>
    <row r="59" spans="1:32" x14ac:dyDescent="0.2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">
      <c r="C60"/>
      <c r="R60"/>
    </row>
    <row r="61" spans="1:32" x14ac:dyDescent="0.2">
      <c r="C61" t="s">
        <v>22</v>
      </c>
      <c r="R61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2025-02-14T16:12:10Z</dcterms:modified>
</cp:coreProperties>
</file>