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catherine_feather_usda_gov/Documents/Documents/SU204/"/>
    </mc:Choice>
  </mc:AlternateContent>
  <xr:revisionPtr revIDLastSave="0" documentId="8_{B66CB8AF-5AFB-491F-AD58-DF2575B8AD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u204" sheetId="1" r:id="rId1"/>
  </sheets>
  <definedNames>
    <definedName name="_su204">'su204'!$A$6:$E$48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D50" i="1"/>
  <c r="C50" i="1"/>
  <c r="B50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<sst xmlns="http://schemas.openxmlformats.org/spreadsheetml/2006/main" count="54" uniqueCount="54">
  <si>
    <t>ALABAMA</t>
  </si>
  <si>
    <t>ALASKA</t>
  </si>
  <si>
    <t>ARIZONA</t>
  </si>
  <si>
    <t>ARKANSAS</t>
  </si>
  <si>
    <t>CALIFORNIA</t>
  </si>
  <si>
    <t>COLORADO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</si>
  <si>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</si>
  <si>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</si>
  <si>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</si>
  <si>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</si>
  <si>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</si>
  <si>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</si>
  <si>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</si>
  <si>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</si>
  <si>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</si>
  <si>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</si>
  <si>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</si>
  <si>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</si>
  <si>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</si>
  <si>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</si>
  <si>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</si>
  <si>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</si>
  <si>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</si>
  <si>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</si>
  <si>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</si>
  <si>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</si>
  <si>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</si>
  <si>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</si>
  <si>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</si>
  <si>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</si>
  <si>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</si>
  <si>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</si>
  <si>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</si>
  <si>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</si>
  <si>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</si>
  <si>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</si>
  <si>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TENNESSEE</t>
  </si>
  <si>
    <t>TEXAS</t>
  </si>
  <si>
    <t>UTAH</t>
  </si>
  <si>
    <t>VIRGINIA</t>
  </si>
  <si>
    <t>WASHINGTON</t>
  </si>
  <si>
    <t>WEST VIRGINIA</t>
  </si>
  <si>
    <t>WISCONSIN</t>
  </si>
  <si>
    <t>WYOMING</t>
  </si>
  <si>
    <t>Acres Offered</t>
  </si>
  <si>
    <t xml:space="preserve">Offered and Acceptable Acres </t>
  </si>
  <si>
    <t>Number of Offers</t>
  </si>
  <si>
    <t>Acceptable with
Ranking Cutoff &gt;= 70</t>
  </si>
  <si>
    <t>STATE</t>
  </si>
  <si>
    <t>Acres</t>
  </si>
  <si>
    <t>Number</t>
  </si>
  <si>
    <t>Percent of Acres Acceptable</t>
  </si>
  <si>
    <t>U.S.</t>
  </si>
  <si>
    <t>CRP Signup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</si>
</sst>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b/>
      <sz val="12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0" xfId="1" applyFont="1"/>
    <xf numFmtId="3" fontId="4" fillId="0" borderId="0" xfId="1" applyNumberFormat="1" applyFont="1"/>
    <xf numFmtId="164" fontId="4" fillId="0" borderId="0" xfId="1" applyNumberFormat="1" applyFont="1"/>
    <xf numFmtId="0" fontId="0" fillId="2" borderId="0" xfId="0" applyFill="1"/>
    <xf numFmtId="0" fontId="5" fillId="0" borderId="0" xfId="0" applyFont="1"/>
    <xf numFmtId="0" fontId="6" fillId="3" borderId="1" xfId="1" quotePrefix="1" applyFont="1" applyFill="1" applyBorder="1" applyAlignment="1">
      <alignment horizontal="left"/>
    </xf>
    <xf numFmtId="0" fontId="6" fillId="3" borderId="6" xfId="1" quotePrefix="1" applyFont="1" applyFill="1" applyBorder="1" applyAlignment="1">
      <alignment horizontal="left"/>
    </xf>
    <xf numFmtId="164" fontId="6" fillId="3" borderId="3" xfId="1" applyNumberFormat="1" applyFont="1" applyFill="1" applyBorder="1" applyAlignment="1">
      <alignment horizontal="right" wrapText="1"/>
    </xf>
    <xf numFmtId="9" fontId="6" fillId="3" borderId="7" xfId="1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4" fillId="0" borderId="8" xfId="1" quotePrefix="1" applyFont="1" applyBorder="1"/>
    <xf numFmtId="3" fontId="4" fillId="0" borderId="9" xfId="1" quotePrefix="1" applyNumberFormat="1" applyFont="1" applyBorder="1"/>
    <xf numFmtId="3" fontId="4" fillId="0" borderId="10" xfId="1" quotePrefix="1" applyNumberFormat="1" applyFont="1" applyBorder="1"/>
    <xf numFmtId="0" fontId="4" fillId="0" borderId="11" xfId="1" quotePrefix="1" applyFont="1" applyBorder="1"/>
    <xf numFmtId="3" fontId="4" fillId="0" borderId="12" xfId="1" quotePrefix="1" applyNumberFormat="1" applyFont="1" applyBorder="1"/>
    <xf numFmtId="3" fontId="4" fillId="0" borderId="12" xfId="1" quotePrefix="1" applyNumberFormat="1" applyFont="1" applyBorder="1" applyAlignment="1">
      <alignment horizontal="right"/>
    </xf>
    <xf numFmtId="3" fontId="4" fillId="0" borderId="13" xfId="1" quotePrefix="1" applyNumberFormat="1" applyFont="1" applyBorder="1"/>
    <xf numFmtId="9" fontId="0" fillId="0" borderId="12" xfId="0" applyNumberFormat="1" applyBorder="1"/>
    <xf numFmtId="0" fontId="6" fillId="0" borderId="14" xfId="1" applyFont="1" applyBorder="1"/>
    <xf numFmtId="3" fontId="6" fillId="0" borderId="15" xfId="1" applyNumberFormat="1" applyFont="1" applyBorder="1"/>
    <xf numFmtId="9" fontId="1" fillId="0" borderId="15" xfId="0" applyNumberFormat="1" applyFont="1" applyBorder="1"/>
    <xf numFmtId="9" fontId="0" fillId="0" borderId="2" xfId="0" applyNumberFormat="1" applyBorder="1"/>
    <xf numFmtId="9" fontId="0" fillId="0" borderId="16" xfId="0" applyNumberFormat="1" applyBorder="1"/>
    <xf numFmtId="3" fontId="6" fillId="3" borderId="2" xfId="1" applyNumberFormat="1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right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A318751-7AA5-4E45-A36B-E6BB424BA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F8" sqref="F8"/>
    </sheetView>
  </sheetViews>
  <sheetFormatPr defaultRowHeight="15" x14ac:dyDescent="0.25"/>
  <cols>
    <col min="1" max="1" width="17.7109375" customWidth="1"/>
    <col min="2" max="2" width="10.5703125" customWidth="1"/>
    <col min="3" max="3" width="10.140625" customWidth="1"/>
    <col min="4" max="4" width="11.7109375" customWidth="1"/>
    <col min="5" max="5" width="9.5703125" customWidth="1"/>
    <col min="6" max="6" width="9.85546875" customWidth="1"/>
  </cols>
  <sheetData>
    <row r="1" spans="1:10" ht="15.75" x14ac:dyDescent="0.25">
      <c r="A1" s="1" t="s">
        <v>53</v>
      </c>
      <c r="B1" s="1"/>
      <c r="C1" s="2"/>
      <c r="D1" s="2"/>
      <c r="E1" s="3"/>
      <c r="J1" s="4"/>
    </row>
    <row r="2" spans="1:10" ht="15.75" x14ac:dyDescent="0.25">
      <c r="A2" s="5" t="s">
        <v>45</v>
      </c>
      <c r="B2" s="1"/>
      <c r="C2" s="2"/>
      <c r="D2" s="2"/>
      <c r="E2" s="3"/>
      <c r="J2" s="4"/>
    </row>
    <row r="3" spans="1:10" ht="15.75" x14ac:dyDescent="0.25">
      <c r="A3" s="1"/>
      <c r="B3" s="1"/>
      <c r="C3" s="2"/>
      <c r="D3" s="2"/>
      <c r="E3" s="3"/>
      <c r="J3" s="4"/>
    </row>
    <row r="4" spans="1:10" ht="33.75" customHeight="1" x14ac:dyDescent="0.25">
      <c r="A4" s="6"/>
      <c r="B4" s="25" t="s">
        <v>44</v>
      </c>
      <c r="C4" s="25" t="s">
        <v>46</v>
      </c>
      <c r="D4" s="27" t="s">
        <v>47</v>
      </c>
      <c r="E4" s="28"/>
      <c r="F4" s="29"/>
      <c r="J4" s="4"/>
    </row>
    <row r="5" spans="1:10" ht="39" x14ac:dyDescent="0.25">
      <c r="A5" s="7" t="s">
        <v>48</v>
      </c>
      <c r="B5" s="26"/>
      <c r="C5" s="26"/>
      <c r="D5" s="8" t="s">
        <v>49</v>
      </c>
      <c r="E5" s="9" t="s">
        <v>50</v>
      </c>
      <c r="F5" s="9" t="s">
        <v>51</v>
      </c>
      <c r="G5" s="10"/>
      <c r="H5" s="11"/>
      <c r="J5" s="4"/>
    </row>
    <row r="6" spans="1:10" x14ac:dyDescent="0.25">
      <c r="A6" s="12" t="s">
        <v>0</v>
      </c>
      <c r="B6" s="13">
        <v>6907.0599999999995</v>
      </c>
      <c r="C6" s="13">
        <v>115</v>
      </c>
      <c r="D6" s="14">
        <v>2764.47</v>
      </c>
      <c r="E6" s="13">
        <v>42</v>
      </c>
      <c r="F6" s="23">
        <f>D6/B6</f>
        <v>0.40023830689178896</v>
      </c>
    </row>
    <row r="7" spans="1:10" x14ac:dyDescent="0.25">
      <c r="A7" s="15" t="s">
        <v>1</v>
      </c>
      <c r="B7" s="16">
        <v>491.35</v>
      </c>
      <c r="C7" s="17">
        <v>1</v>
      </c>
      <c r="D7" s="18"/>
      <c r="E7" s="17"/>
      <c r="F7" s="19">
        <f t="shared" ref="F7:F50" si="0">D7/B7</f>
        <v>0</v>
      </c>
    </row>
    <row r="8" spans="1:10" x14ac:dyDescent="0.25">
      <c r="A8" s="15" t="s">
        <v>2</v>
      </c>
      <c r="B8" s="16">
        <v>23396.07</v>
      </c>
      <c r="C8" s="16">
        <v>2</v>
      </c>
      <c r="D8" s="18">
        <v>4948.03</v>
      </c>
      <c r="E8" s="17">
        <v>1</v>
      </c>
      <c r="F8" s="19">
        <f t="shared" si="0"/>
        <v>0.21148979294385767</v>
      </c>
    </row>
    <row r="9" spans="1:10" x14ac:dyDescent="0.25">
      <c r="A9" s="15" t="s">
        <v>3</v>
      </c>
      <c r="B9" s="16">
        <v>639.55999999999995</v>
      </c>
      <c r="C9" s="16">
        <v>10</v>
      </c>
      <c r="D9" s="18">
        <v>639.55999999999995</v>
      </c>
      <c r="E9" s="16">
        <v>10</v>
      </c>
      <c r="F9" s="19">
        <f t="shared" si="0"/>
        <v>1</v>
      </c>
    </row>
    <row r="10" spans="1:10" x14ac:dyDescent="0.25">
      <c r="A10" s="15" t="s">
        <v>4</v>
      </c>
      <c r="B10" s="16">
        <v>63471.240000000005</v>
      </c>
      <c r="C10" s="16">
        <v>102</v>
      </c>
      <c r="D10" s="18">
        <v>18345.62</v>
      </c>
      <c r="E10" s="16">
        <v>21</v>
      </c>
      <c r="F10" s="19">
        <f t="shared" si="0"/>
        <v>0.28903831089482412</v>
      </c>
    </row>
    <row r="11" spans="1:10" x14ac:dyDescent="0.25">
      <c r="A11" s="15" t="s">
        <v>5</v>
      </c>
      <c r="B11" s="16">
        <v>774121.15</v>
      </c>
      <c r="C11" s="16">
        <v>1881</v>
      </c>
      <c r="D11" s="18">
        <v>642134.4299999997</v>
      </c>
      <c r="E11" s="16">
        <v>1507</v>
      </c>
      <c r="F11" s="19">
        <f t="shared" si="0"/>
        <v>0.82950120920995341</v>
      </c>
    </row>
    <row r="12" spans="1:10" x14ac:dyDescent="0.25">
      <c r="A12" s="15" t="s">
        <v>6</v>
      </c>
      <c r="B12" s="16">
        <v>1217.1600000000003</v>
      </c>
      <c r="C12" s="16">
        <v>17</v>
      </c>
      <c r="D12" s="18">
        <v>406.64</v>
      </c>
      <c r="E12" s="16">
        <v>10</v>
      </c>
      <c r="F12" s="19">
        <f t="shared" si="0"/>
        <v>0.33408919123204828</v>
      </c>
    </row>
    <row r="13" spans="1:10" x14ac:dyDescent="0.25">
      <c r="A13" s="15" t="s">
        <v>7</v>
      </c>
      <c r="B13" s="16">
        <v>23970.730000000021</v>
      </c>
      <c r="C13" s="16">
        <v>414</v>
      </c>
      <c r="D13" s="18">
        <v>15269.859999999993</v>
      </c>
      <c r="E13" s="16">
        <v>264</v>
      </c>
      <c r="F13" s="19">
        <f t="shared" si="0"/>
        <v>0.63702106694289162</v>
      </c>
    </row>
    <row r="14" spans="1:10" x14ac:dyDescent="0.25">
      <c r="A14" s="15" t="s">
        <v>8</v>
      </c>
      <c r="B14" s="16">
        <v>92.6</v>
      </c>
      <c r="C14" s="16">
        <v>1</v>
      </c>
      <c r="D14" s="18">
        <v>92.6</v>
      </c>
      <c r="E14" s="16">
        <v>1</v>
      </c>
      <c r="F14" s="19">
        <f t="shared" si="0"/>
        <v>1</v>
      </c>
    </row>
    <row r="15" spans="1:10" x14ac:dyDescent="0.25">
      <c r="A15" s="15" t="s">
        <v>9</v>
      </c>
      <c r="B15" s="16">
        <v>40824.069999999992</v>
      </c>
      <c r="C15" s="16">
        <v>39</v>
      </c>
      <c r="D15" s="18">
        <v>1049.6599999999999</v>
      </c>
      <c r="E15" s="16">
        <v>4</v>
      </c>
      <c r="F15" s="19">
        <f t="shared" si="0"/>
        <v>2.5711792087364148E-2</v>
      </c>
    </row>
    <row r="16" spans="1:10" x14ac:dyDescent="0.25">
      <c r="A16" s="15" t="s">
        <v>10</v>
      </c>
      <c r="B16" s="16">
        <v>1876.46</v>
      </c>
      <c r="C16" s="16">
        <v>70</v>
      </c>
      <c r="D16" s="18">
        <v>550.29999999999995</v>
      </c>
      <c r="E16" s="16">
        <v>12</v>
      </c>
      <c r="F16" s="19">
        <f t="shared" si="0"/>
        <v>0.29326497767072035</v>
      </c>
    </row>
    <row r="17" spans="1:6" x14ac:dyDescent="0.25">
      <c r="A17" s="15" t="s">
        <v>11</v>
      </c>
      <c r="B17" s="16">
        <v>1592.5399999999997</v>
      </c>
      <c r="C17" s="16">
        <v>37</v>
      </c>
      <c r="D17" s="18">
        <v>222.82</v>
      </c>
      <c r="E17" s="16">
        <v>8</v>
      </c>
      <c r="F17" s="19">
        <f t="shared" si="0"/>
        <v>0.13991485300212242</v>
      </c>
    </row>
    <row r="18" spans="1:6" x14ac:dyDescent="0.25">
      <c r="A18" s="15" t="s">
        <v>12</v>
      </c>
      <c r="B18" s="16">
        <v>2470.3399999999997</v>
      </c>
      <c r="C18" s="16">
        <v>67</v>
      </c>
      <c r="D18" s="18">
        <v>266.95</v>
      </c>
      <c r="E18" s="16">
        <v>11</v>
      </c>
      <c r="F18" s="19">
        <f t="shared" si="0"/>
        <v>0.10806204813912255</v>
      </c>
    </row>
    <row r="19" spans="1:6" x14ac:dyDescent="0.25">
      <c r="A19" s="15" t="s">
        <v>13</v>
      </c>
      <c r="B19" s="16">
        <v>338319.07000000088</v>
      </c>
      <c r="C19" s="16">
        <v>1366</v>
      </c>
      <c r="D19" s="18">
        <v>269211.46000000043</v>
      </c>
      <c r="E19" s="16">
        <v>994</v>
      </c>
      <c r="F19" s="19">
        <f t="shared" si="0"/>
        <v>0.79573244274997479</v>
      </c>
    </row>
    <row r="20" spans="1:6" x14ac:dyDescent="0.25">
      <c r="A20" s="15" t="s">
        <v>14</v>
      </c>
      <c r="B20" s="16">
        <v>8739.7600000000039</v>
      </c>
      <c r="C20" s="16">
        <v>217</v>
      </c>
      <c r="D20" s="18">
        <v>1907.6900000000003</v>
      </c>
      <c r="E20" s="17">
        <v>51</v>
      </c>
      <c r="F20" s="19">
        <f t="shared" si="0"/>
        <v>0.21827716092890417</v>
      </c>
    </row>
    <row r="21" spans="1:6" x14ac:dyDescent="0.25">
      <c r="A21" s="15" t="s">
        <v>15</v>
      </c>
      <c r="B21" s="16">
        <v>136.1</v>
      </c>
      <c r="C21" s="17">
        <v>2</v>
      </c>
      <c r="D21" s="18">
        <v>85.08</v>
      </c>
      <c r="E21" s="17">
        <v>1</v>
      </c>
      <c r="F21" s="19">
        <f t="shared" si="0"/>
        <v>0.62512858192505516</v>
      </c>
    </row>
    <row r="22" spans="1:6" x14ac:dyDescent="0.25">
      <c r="A22" s="15" t="s">
        <v>16</v>
      </c>
      <c r="B22" s="16">
        <v>410.29999999999995</v>
      </c>
      <c r="C22" s="16">
        <v>11</v>
      </c>
      <c r="D22" s="18">
        <v>40.369999999999997</v>
      </c>
      <c r="E22" s="16">
        <v>1</v>
      </c>
      <c r="F22" s="19">
        <f t="shared" si="0"/>
        <v>9.8391420911528152E-2</v>
      </c>
    </row>
    <row r="23" spans="1:6" x14ac:dyDescent="0.25">
      <c r="A23" s="15" t="s">
        <v>17</v>
      </c>
      <c r="B23" s="16">
        <v>257.52</v>
      </c>
      <c r="C23" s="16">
        <v>3</v>
      </c>
      <c r="D23" s="18"/>
      <c r="E23" s="16"/>
      <c r="F23" s="19">
        <f t="shared" si="0"/>
        <v>0</v>
      </c>
    </row>
    <row r="24" spans="1:6" x14ac:dyDescent="0.25">
      <c r="A24" s="15" t="s">
        <v>18</v>
      </c>
      <c r="B24" s="16">
        <v>6574.8700000000026</v>
      </c>
      <c r="C24" s="16">
        <v>97</v>
      </c>
      <c r="D24" s="18">
        <v>4779.2700000000013</v>
      </c>
      <c r="E24" s="16">
        <v>76</v>
      </c>
      <c r="F24" s="19">
        <f t="shared" si="0"/>
        <v>0.72689954326093131</v>
      </c>
    </row>
    <row r="25" spans="1:6" x14ac:dyDescent="0.25">
      <c r="A25" s="15" t="s">
        <v>19</v>
      </c>
      <c r="B25" s="16">
        <v>5307.3799999999992</v>
      </c>
      <c r="C25" s="17">
        <v>184</v>
      </c>
      <c r="D25" s="18">
        <v>2095.2000000000003</v>
      </c>
      <c r="E25" s="16">
        <v>58</v>
      </c>
      <c r="F25" s="19">
        <f t="shared" si="0"/>
        <v>0.39477105464466472</v>
      </c>
    </row>
    <row r="26" spans="1:6" x14ac:dyDescent="0.25">
      <c r="A26" s="15" t="s">
        <v>20</v>
      </c>
      <c r="B26" s="16">
        <v>1893.1199999999994</v>
      </c>
      <c r="C26" s="16">
        <v>37</v>
      </c>
      <c r="D26" s="18">
        <v>609.96000000000015</v>
      </c>
      <c r="E26" s="16">
        <v>13</v>
      </c>
      <c r="F26" s="19">
        <f t="shared" si="0"/>
        <v>0.32219827586206912</v>
      </c>
    </row>
    <row r="27" spans="1:6" x14ac:dyDescent="0.25">
      <c r="A27" s="15" t="s">
        <v>21</v>
      </c>
      <c r="B27" s="16">
        <v>1550.51</v>
      </c>
      <c r="C27" s="16">
        <v>37</v>
      </c>
      <c r="D27" s="18">
        <v>145.76999999999998</v>
      </c>
      <c r="E27" s="16">
        <v>6</v>
      </c>
      <c r="F27" s="19">
        <f t="shared" si="0"/>
        <v>9.4014227576732806E-2</v>
      </c>
    </row>
    <row r="28" spans="1:6" x14ac:dyDescent="0.25">
      <c r="A28" s="15" t="s">
        <v>22</v>
      </c>
      <c r="B28" s="16">
        <v>478887.28999999986</v>
      </c>
      <c r="C28" s="16">
        <v>2083</v>
      </c>
      <c r="D28" s="18">
        <v>215045.37000000008</v>
      </c>
      <c r="E28" s="16">
        <v>1044</v>
      </c>
      <c r="F28" s="19">
        <f t="shared" si="0"/>
        <v>0.4490521558841124</v>
      </c>
    </row>
    <row r="29" spans="1:6" x14ac:dyDescent="0.25">
      <c r="A29" s="15" t="s">
        <v>23</v>
      </c>
      <c r="B29" s="16">
        <v>634920.80000000005</v>
      </c>
      <c r="C29" s="16">
        <v>1670</v>
      </c>
      <c r="D29" s="18">
        <v>421911.14999999962</v>
      </c>
      <c r="E29" s="17">
        <v>1207</v>
      </c>
      <c r="F29" s="19">
        <f t="shared" si="0"/>
        <v>0.66450988847742831</v>
      </c>
    </row>
    <row r="30" spans="1:6" x14ac:dyDescent="0.25">
      <c r="A30" s="15" t="s">
        <v>24</v>
      </c>
      <c r="B30" s="16">
        <v>168.5</v>
      </c>
      <c r="C30" s="17">
        <v>1</v>
      </c>
      <c r="D30" s="18">
        <v>168.5</v>
      </c>
      <c r="E30" s="16">
        <v>1</v>
      </c>
      <c r="F30" s="19">
        <f t="shared" si="0"/>
        <v>1</v>
      </c>
    </row>
    <row r="31" spans="1:6" x14ac:dyDescent="0.25">
      <c r="A31" s="15" t="s">
        <v>25</v>
      </c>
      <c r="B31" s="16">
        <v>624.21999999999991</v>
      </c>
      <c r="C31" s="16">
        <v>9</v>
      </c>
      <c r="D31" s="18">
        <v>42.25</v>
      </c>
      <c r="E31" s="16">
        <v>1</v>
      </c>
      <c r="F31" s="19">
        <f t="shared" si="0"/>
        <v>6.7684470218833115E-2</v>
      </c>
    </row>
    <row r="32" spans="1:6" x14ac:dyDescent="0.25">
      <c r="A32" s="15" t="s">
        <v>26</v>
      </c>
      <c r="B32" s="16">
        <v>394230.62999999989</v>
      </c>
      <c r="C32" s="16">
        <v>612</v>
      </c>
      <c r="D32" s="18">
        <v>378286.31999999972</v>
      </c>
      <c r="E32" s="16">
        <v>592</v>
      </c>
      <c r="F32" s="19">
        <f t="shared" si="0"/>
        <v>0.95955588230168676</v>
      </c>
    </row>
    <row r="33" spans="1:6" x14ac:dyDescent="0.25">
      <c r="A33" s="15" t="s">
        <v>27</v>
      </c>
      <c r="B33" s="16">
        <v>4363.99</v>
      </c>
      <c r="C33" s="16">
        <v>96</v>
      </c>
      <c r="D33" s="18">
        <v>1936.3000000000004</v>
      </c>
      <c r="E33" s="16">
        <v>37</v>
      </c>
      <c r="F33" s="19">
        <f t="shared" si="0"/>
        <v>0.44369945852304898</v>
      </c>
    </row>
    <row r="34" spans="1:6" x14ac:dyDescent="0.25">
      <c r="A34" s="15" t="s">
        <v>28</v>
      </c>
      <c r="B34" s="16">
        <v>803.73</v>
      </c>
      <c r="C34" s="16">
        <v>22</v>
      </c>
      <c r="D34" s="18">
        <v>274.33</v>
      </c>
      <c r="E34" s="16">
        <v>7</v>
      </c>
      <c r="F34" s="19">
        <f t="shared" si="0"/>
        <v>0.34132109041593567</v>
      </c>
    </row>
    <row r="35" spans="1:6" x14ac:dyDescent="0.25">
      <c r="A35" s="15" t="s">
        <v>29</v>
      </c>
      <c r="B35" s="16">
        <v>103281.30999999998</v>
      </c>
      <c r="C35" s="16">
        <v>492</v>
      </c>
      <c r="D35" s="18">
        <v>45076.649999999994</v>
      </c>
      <c r="E35" s="16">
        <v>209</v>
      </c>
      <c r="F35" s="19">
        <f t="shared" si="0"/>
        <v>0.43644537428892027</v>
      </c>
    </row>
    <row r="36" spans="1:6" x14ac:dyDescent="0.25">
      <c r="A36" s="15" t="s">
        <v>30</v>
      </c>
      <c r="B36" s="16">
        <v>6215.31</v>
      </c>
      <c r="C36" s="16">
        <v>228</v>
      </c>
      <c r="D36" s="18">
        <v>4690.6400000000003</v>
      </c>
      <c r="E36" s="16">
        <v>153</v>
      </c>
      <c r="F36" s="19">
        <f t="shared" si="0"/>
        <v>0.75469123824877604</v>
      </c>
    </row>
    <row r="37" spans="1:6" x14ac:dyDescent="0.25">
      <c r="A37" s="15" t="s">
        <v>31</v>
      </c>
      <c r="B37" s="16">
        <v>159882.70999999967</v>
      </c>
      <c r="C37" s="16">
        <v>815</v>
      </c>
      <c r="D37" s="18">
        <v>127517.06999999993</v>
      </c>
      <c r="E37" s="16">
        <v>602</v>
      </c>
      <c r="F37" s="19">
        <f t="shared" si="0"/>
        <v>0.79756635348500282</v>
      </c>
    </row>
    <row r="38" spans="1:6" x14ac:dyDescent="0.25">
      <c r="A38" s="15" t="s">
        <v>32</v>
      </c>
      <c r="B38" s="16">
        <v>117339.95000000003</v>
      </c>
      <c r="C38" s="16">
        <v>189</v>
      </c>
      <c r="D38" s="18">
        <v>90044.160000000033</v>
      </c>
      <c r="E38" s="16">
        <v>148</v>
      </c>
      <c r="F38" s="19">
        <f t="shared" si="0"/>
        <v>0.76737854413607653</v>
      </c>
    </row>
    <row r="39" spans="1:6" x14ac:dyDescent="0.25">
      <c r="A39" s="15" t="s">
        <v>33</v>
      </c>
      <c r="B39" s="16">
        <v>1258.8399999999999</v>
      </c>
      <c r="C39" s="16">
        <v>28</v>
      </c>
      <c r="D39" s="18">
        <v>585.47</v>
      </c>
      <c r="E39" s="16">
        <v>12</v>
      </c>
      <c r="F39" s="19">
        <f t="shared" si="0"/>
        <v>0.46508690540497605</v>
      </c>
    </row>
    <row r="40" spans="1:6" x14ac:dyDescent="0.25">
      <c r="A40" s="15" t="s">
        <v>34</v>
      </c>
      <c r="B40" s="16">
        <v>3018.7100000000009</v>
      </c>
      <c r="C40" s="16">
        <v>44</v>
      </c>
      <c r="D40" s="18">
        <v>362.23</v>
      </c>
      <c r="E40" s="16">
        <v>9</v>
      </c>
      <c r="F40" s="19">
        <f t="shared" si="0"/>
        <v>0.11999496473659275</v>
      </c>
    </row>
    <row r="41" spans="1:6" x14ac:dyDescent="0.25">
      <c r="A41" s="15" t="s">
        <v>35</v>
      </c>
      <c r="B41" s="16">
        <v>564976.25000000035</v>
      </c>
      <c r="C41" s="16">
        <v>1817</v>
      </c>
      <c r="D41" s="18">
        <v>424983.83999999991</v>
      </c>
      <c r="E41" s="16">
        <v>1340</v>
      </c>
      <c r="F41" s="19">
        <f t="shared" si="0"/>
        <v>0.75221540728481884</v>
      </c>
    </row>
    <row r="42" spans="1:6" x14ac:dyDescent="0.25">
      <c r="A42" s="15" t="s">
        <v>36</v>
      </c>
      <c r="B42" s="16">
        <v>3155.2699999999995</v>
      </c>
      <c r="C42" s="16">
        <v>65</v>
      </c>
      <c r="D42" s="18">
        <v>1575.8999999999999</v>
      </c>
      <c r="E42" s="16">
        <v>30</v>
      </c>
      <c r="F42" s="19">
        <f t="shared" si="0"/>
        <v>0.49945012629664026</v>
      </c>
    </row>
    <row r="43" spans="1:6" x14ac:dyDescent="0.25">
      <c r="A43" s="15" t="s">
        <v>37</v>
      </c>
      <c r="B43" s="16">
        <v>275667.35999999993</v>
      </c>
      <c r="C43" s="16">
        <v>1043</v>
      </c>
      <c r="D43" s="18">
        <v>246527.29999999973</v>
      </c>
      <c r="E43" s="16">
        <v>874</v>
      </c>
      <c r="F43" s="19">
        <f t="shared" si="0"/>
        <v>0.89429267215385888</v>
      </c>
    </row>
    <row r="44" spans="1:6" x14ac:dyDescent="0.25">
      <c r="A44" s="15" t="s">
        <v>38</v>
      </c>
      <c r="B44" s="16">
        <v>42161.409999999989</v>
      </c>
      <c r="C44" s="16">
        <v>88</v>
      </c>
      <c r="D44" s="18">
        <v>38006.37000000001</v>
      </c>
      <c r="E44" s="16">
        <v>71</v>
      </c>
      <c r="F44" s="19">
        <f t="shared" si="0"/>
        <v>0.90144921623826191</v>
      </c>
    </row>
    <row r="45" spans="1:6" x14ac:dyDescent="0.25">
      <c r="A45" s="15" t="s">
        <v>39</v>
      </c>
      <c r="B45" s="16">
        <v>4530.2300000000005</v>
      </c>
      <c r="C45" s="16">
        <v>140</v>
      </c>
      <c r="D45" s="18">
        <v>2447.15</v>
      </c>
      <c r="E45" s="16">
        <v>74</v>
      </c>
      <c r="F45" s="19">
        <f t="shared" si="0"/>
        <v>0.54018228655057243</v>
      </c>
    </row>
    <row r="46" spans="1:6" x14ac:dyDescent="0.25">
      <c r="A46" s="15" t="s">
        <v>40</v>
      </c>
      <c r="B46" s="16">
        <v>36508.26</v>
      </c>
      <c r="C46" s="16">
        <v>115</v>
      </c>
      <c r="D46" s="18">
        <v>4541.1299999999992</v>
      </c>
      <c r="E46" s="16">
        <v>17</v>
      </c>
      <c r="F46" s="19">
        <f t="shared" si="0"/>
        <v>0.12438637174162775</v>
      </c>
    </row>
    <row r="47" spans="1:6" x14ac:dyDescent="0.25">
      <c r="A47" s="15" t="s">
        <v>41</v>
      </c>
      <c r="B47" s="16">
        <v>3335.3399999999997</v>
      </c>
      <c r="C47" s="16">
        <v>53</v>
      </c>
      <c r="D47" s="18">
        <v>2714.2400000000002</v>
      </c>
      <c r="E47" s="16">
        <v>40</v>
      </c>
      <c r="F47" s="19">
        <f t="shared" si="0"/>
        <v>0.81378210317388944</v>
      </c>
    </row>
    <row r="48" spans="1:6" x14ac:dyDescent="0.25">
      <c r="A48" s="15" t="s">
        <v>42</v>
      </c>
      <c r="B48" s="16">
        <v>1055.3</v>
      </c>
      <c r="C48" s="16">
        <v>40</v>
      </c>
      <c r="D48" s="18">
        <v>279.22999999999996</v>
      </c>
      <c r="E48" s="16">
        <v>10</v>
      </c>
      <c r="F48" s="19">
        <f t="shared" si="0"/>
        <v>0.26459774471714204</v>
      </c>
    </row>
    <row r="49" spans="1:6" x14ac:dyDescent="0.25">
      <c r="A49" s="15" t="s">
        <v>43</v>
      </c>
      <c r="B49" s="16">
        <v>199414.04000000007</v>
      </c>
      <c r="C49" s="16">
        <v>238</v>
      </c>
      <c r="D49" s="18">
        <v>134040.25999999998</v>
      </c>
      <c r="E49" s="16">
        <v>154</v>
      </c>
      <c r="F49" s="24">
        <f t="shared" si="0"/>
        <v>0.67217062549858542</v>
      </c>
    </row>
    <row r="50" spans="1:6" x14ac:dyDescent="0.25">
      <c r="A50" s="20" t="s">
        <v>52</v>
      </c>
      <c r="B50" s="21">
        <f>SUM(B6:B49)</f>
        <v>4340058.4100000011</v>
      </c>
      <c r="C50" s="21">
        <f>SUM(C6:C49)</f>
        <v>14598</v>
      </c>
      <c r="D50" s="21">
        <f>SUM(D6:D49)</f>
        <v>3106621.5999999992</v>
      </c>
      <c r="E50" s="21">
        <f>SUM(E6:E49)</f>
        <v>9723</v>
      </c>
      <c r="F50" s="22">
        <f t="shared" si="0"/>
        <v>0.71580179493482865</v>
      </c>
    </row>
  </sheetData>
  <sortState xmlns:xlrd2="http://schemas.microsoft.com/office/spreadsheetml/2017/richdata2" ref="A7:F49">
    <sortCondition ref="A6:A49"/>
  </sortState>
  <mergeCells count="3">
    <mergeCell ref="B4:B5"/>
    <mergeCell ref="C4:C5"/>
    <mergeCell ref="D4:F4"/>
  </mergeCells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su204</vt:lpstr>
      <vt:lpstr>_su204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Feather, Catherine - FPAC-BC, Washington, DC</cp:lastModifiedBy>
  <dcterms:created xsi:type="dcterms:W3CDTF">2011-02-11T15:45:55Z</dcterms:created>
  <dcterms:modified xsi:type="dcterms:W3CDTF">2022-07-12T13:52:25Z</dcterms:modified>
</cp:coreProperties>
</file>